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470" windowHeight="32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66" i="1" l="1"/>
  <c r="H166" i="1"/>
  <c r="I166" i="1"/>
  <c r="J166" i="1"/>
  <c r="F166" i="1"/>
  <c r="L166" i="1"/>
  <c r="B196" i="1" l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G196" i="1" s="1"/>
  <c r="F185" i="1"/>
  <c r="B177" i="1"/>
  <c r="A177" i="1"/>
  <c r="L176" i="1"/>
  <c r="L177" i="1" s="1"/>
  <c r="J176" i="1"/>
  <c r="J177" i="1" s="1"/>
  <c r="I176" i="1"/>
  <c r="I177" i="1" s="1"/>
  <c r="H176" i="1"/>
  <c r="H177" i="1" s="1"/>
  <c r="G176" i="1"/>
  <c r="G177" i="1" s="1"/>
  <c r="F176" i="1"/>
  <c r="F177" i="1" s="1"/>
  <c r="B167" i="1"/>
  <c r="A16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6" i="1" l="1"/>
  <c r="I196" i="1"/>
  <c r="L196" i="1"/>
  <c r="H196" i="1"/>
  <c r="F196" i="1"/>
  <c r="L157" i="1"/>
  <c r="J157" i="1"/>
  <c r="I157" i="1"/>
  <c r="H157" i="1"/>
  <c r="G157" i="1"/>
  <c r="F157" i="1"/>
  <c r="H138" i="1"/>
  <c r="L138" i="1"/>
  <c r="J138" i="1"/>
  <c r="I138" i="1"/>
  <c r="G138" i="1"/>
  <c r="F138" i="1"/>
  <c r="I119" i="1"/>
  <c r="L119" i="1"/>
  <c r="J119" i="1"/>
  <c r="H119" i="1"/>
  <c r="G119" i="1"/>
  <c r="F119" i="1"/>
  <c r="I100" i="1"/>
  <c r="L100" i="1"/>
  <c r="J100" i="1"/>
  <c r="H100" i="1"/>
  <c r="G100" i="1"/>
  <c r="F100" i="1"/>
  <c r="G81" i="1"/>
  <c r="F81" i="1"/>
  <c r="L81" i="1"/>
  <c r="J81" i="1"/>
  <c r="I81" i="1"/>
  <c r="H81" i="1"/>
  <c r="I62" i="1"/>
  <c r="L62" i="1"/>
  <c r="J62" i="1"/>
  <c r="H62" i="1"/>
  <c r="G62" i="1"/>
  <c r="F62" i="1"/>
  <c r="L43" i="1"/>
  <c r="J43" i="1"/>
  <c r="I43" i="1"/>
  <c r="H43" i="1"/>
  <c r="G43" i="1"/>
  <c r="F43" i="1"/>
  <c r="L24" i="1"/>
  <c r="J24" i="1"/>
  <c r="G24" i="1"/>
  <c r="I24" i="1"/>
  <c r="H24" i="1"/>
  <c r="F24" i="1"/>
  <c r="H197" i="1" l="1"/>
  <c r="L197" i="1"/>
  <c r="J197" i="1"/>
  <c r="I197" i="1"/>
  <c r="G197" i="1"/>
  <c r="F197" i="1"/>
</calcChain>
</file>

<file path=xl/sharedStrings.xml><?xml version="1.0" encoding="utf-8"?>
<sst xmlns="http://schemas.openxmlformats.org/spreadsheetml/2006/main" count="327" uniqueCount="88">
  <si>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</si>
  <si>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</si>
  <si>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</si>
  <si>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</si>
  <si>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</si>
  <si>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</si>
  <si>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</si>
  <si>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</si>
  <si>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</si>
  <si>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</si>
  <si>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</si>
  <si>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</si>
  <si>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</si>
  <si>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</si>
  <si>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</si>
  <si>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</si>
  <si>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</si>
  <si>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</si>
  <si>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</si>
  <si>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</si>
  <si>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</si>
  <si>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</si>
  <si>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</si>
  <si>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</si>
  <si>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</si>
  <si>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</si>
  <si>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</si>
  <si>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</si>
  <si>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</si>
  <si>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</si>
  <si>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</si>
  <si>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</si>
  <si>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</si>
  <si>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</si>
  <si>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</si>
  <si>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</si>
  <si>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</si>
  <si>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</si>
  <si>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</si>
  <si>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Колбаски детские отварные</t>
  </si>
  <si>
    <t>Сок</t>
  </si>
  <si>
    <t>Хлеб пшеничный</t>
  </si>
  <si>
    <t>Хлеб ржано-пшеничный</t>
  </si>
  <si>
    <t>Макаронные изделия отварные с сыром</t>
  </si>
  <si>
    <t>Запеканка из творога со метаной</t>
  </si>
  <si>
    <t>Бутерброд с сыром</t>
  </si>
  <si>
    <t>Кофейный напиток</t>
  </si>
  <si>
    <t>Птица запеченная в сметанном соусе</t>
  </si>
  <si>
    <t>Напиток Витошка с витаминами</t>
  </si>
  <si>
    <t>Фрукт</t>
  </si>
  <si>
    <t>Пюре картофельное с капустой тушеной</t>
  </si>
  <si>
    <t>Котлета рыбная по-Волжски</t>
  </si>
  <si>
    <t>Напиток из смеси ягод Я-Яшка №3</t>
  </si>
  <si>
    <t>Овощи по-деревенски</t>
  </si>
  <si>
    <t>Плов по-узбекски</t>
  </si>
  <si>
    <t>Чай с сахаром и лимоном</t>
  </si>
  <si>
    <t>Кисломолочные</t>
  </si>
  <si>
    <t>Продукт йогуртовый</t>
  </si>
  <si>
    <t>Каша янтарная с маслом сливочным</t>
  </si>
  <si>
    <t>Какао Витошка с 13 витаминами</t>
  </si>
  <si>
    <t>Гуляш (говядина)</t>
  </si>
  <si>
    <t>Напиток из смеси ягод Я-Яшка №1</t>
  </si>
  <si>
    <t>Пюре картофельное</t>
  </si>
  <si>
    <t>Котлета Воздушная (филе куриное) с маслом сливочным</t>
  </si>
  <si>
    <t>Напиток Витошка с витаминами и пребиотиком</t>
  </si>
  <si>
    <t>Печень по-строгановски</t>
  </si>
  <si>
    <t>Кисель из смеси Рябинка</t>
  </si>
  <si>
    <t>Салат Удинский</t>
  </si>
  <si>
    <t>Рис с овощами</t>
  </si>
  <si>
    <t>Суп с бобовыми и мясом</t>
  </si>
  <si>
    <t>Колбаски детские отварные с маслом сливочным</t>
  </si>
  <si>
    <t>Макаронные изделия отварные</t>
  </si>
  <si>
    <t>Лапша Домашняя с мясом птицы</t>
  </si>
  <si>
    <t>Запеканка из творога со сметаной</t>
  </si>
  <si>
    <t>Напиток из сухофруктов</t>
  </si>
  <si>
    <t>Солянка Домашняя</t>
  </si>
  <si>
    <t>Чай с сахаром</t>
  </si>
  <si>
    <t>Щи со свежей капустой и картофелем и сметаной</t>
  </si>
  <si>
    <t>Борщ с капустой и картофелем с мясом и сметаной</t>
  </si>
  <si>
    <t>Суп с бобовыми</t>
  </si>
  <si>
    <t>Бефстроганов (говядина)</t>
  </si>
  <si>
    <t>Каша гречневая рассыпчатая</t>
  </si>
  <si>
    <t>Щи со свежей капустой и картофелем со сметаной</t>
  </si>
  <si>
    <t>Напиток Рябинка</t>
  </si>
  <si>
    <t>Котлета Городская с маслом сливочным</t>
  </si>
  <si>
    <t>МАОУ "Средняя школа №5"</t>
  </si>
  <si>
    <t>Шагапов</t>
  </si>
  <si>
    <t>Заремский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</si>
</sst>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1" t="s">
        <v>85</v>
      </c>
      <c r="D1" s="52"/>
      <c r="E1" s="52"/>
      <c r="F1" s="12" t="s">
        <v>16</v>
      </c>
      <c r="G1" s="2" t="s">
        <v>17</v>
      </c>
      <c r="H1" s="53" t="s">
        <v>87</v>
      </c>
      <c r="I1" s="53"/>
      <c r="J1" s="53"/>
      <c r="K1" s="53"/>
    </row>
    <row r="2" spans="1:12" ht="18" x14ac:dyDescent="0.25">
      <c r="A2" s="35" t="s">
        <v>6</v>
      </c>
      <c r="C2" s="2"/>
      <c r="G2" s="2" t="s">
        <v>18</v>
      </c>
      <c r="H2" s="53" t="s">
        <v>86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5" x14ac:dyDescent="0.35">
      <c r="A7" s="23"/>
      <c r="B7" s="15"/>
      <c r="C7" s="11"/>
      <c r="D7" s="6" t="s">
        <v>28</v>
      </c>
      <c r="E7" s="42" t="s">
        <v>39</v>
      </c>
      <c r="F7" s="43">
        <v>100</v>
      </c>
      <c r="G7" s="43">
        <v>9</v>
      </c>
      <c r="H7" s="43">
        <v>9</v>
      </c>
      <c r="I7" s="43">
        <v>1</v>
      </c>
      <c r="J7" s="43">
        <v>116</v>
      </c>
      <c r="K7" s="44">
        <v>413</v>
      </c>
      <c r="L7" s="43">
        <v>81.849999999999994</v>
      </c>
    </row>
    <row r="8" spans="1:12" ht="14.5" x14ac:dyDescent="0.3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17</v>
      </c>
      <c r="J8" s="43">
        <v>68</v>
      </c>
      <c r="K8" s="44"/>
      <c r="L8" s="43">
        <v>27.16</v>
      </c>
    </row>
    <row r="9" spans="1:12" ht="14.5" x14ac:dyDescent="0.35">
      <c r="A9" s="23"/>
      <c r="B9" s="15"/>
      <c r="C9" s="11"/>
      <c r="D9" s="7" t="s">
        <v>23</v>
      </c>
      <c r="E9" s="42" t="s">
        <v>41</v>
      </c>
      <c r="F9" s="43">
        <v>37</v>
      </c>
      <c r="G9" s="43">
        <v>3</v>
      </c>
      <c r="H9" s="43">
        <v>0</v>
      </c>
      <c r="I9" s="43">
        <v>19</v>
      </c>
      <c r="J9" s="43">
        <v>88</v>
      </c>
      <c r="K9" s="44"/>
      <c r="L9" s="43">
        <v>1.75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 t="s">
        <v>29</v>
      </c>
      <c r="E11" s="42" t="s">
        <v>43</v>
      </c>
      <c r="F11" s="43">
        <v>200</v>
      </c>
      <c r="G11" s="43">
        <v>7</v>
      </c>
      <c r="H11" s="43">
        <v>11</v>
      </c>
      <c r="I11" s="43">
        <v>40</v>
      </c>
      <c r="J11" s="43">
        <v>286</v>
      </c>
      <c r="K11" s="44">
        <v>49</v>
      </c>
      <c r="L11" s="43">
        <v>47.25</v>
      </c>
    </row>
    <row r="12" spans="1:12" ht="14.5" x14ac:dyDescent="0.35">
      <c r="A12" s="23"/>
      <c r="B12" s="15"/>
      <c r="C12" s="11"/>
      <c r="D12" s="6" t="s">
        <v>23</v>
      </c>
      <c r="E12" s="42" t="s">
        <v>42</v>
      </c>
      <c r="F12" s="43">
        <v>20</v>
      </c>
      <c r="G12" s="43">
        <v>2</v>
      </c>
      <c r="H12" s="43">
        <v>0</v>
      </c>
      <c r="I12" s="43">
        <v>8</v>
      </c>
      <c r="J12" s="43">
        <v>39</v>
      </c>
      <c r="K12" s="44"/>
      <c r="L12" s="43">
        <v>1</v>
      </c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557</v>
      </c>
      <c r="G13" s="19">
        <f t="shared" ref="G13:J13" si="0">SUM(G6:G12)</f>
        <v>21</v>
      </c>
      <c r="H13" s="19">
        <f t="shared" si="0"/>
        <v>20</v>
      </c>
      <c r="I13" s="19">
        <f t="shared" si="0"/>
        <v>85</v>
      </c>
      <c r="J13" s="19">
        <f t="shared" si="0"/>
        <v>597</v>
      </c>
      <c r="K13" s="25"/>
      <c r="L13" s="19">
        <f t="shared" ref="L13" si="1">SUM(L6:L12)</f>
        <v>159.01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69</v>
      </c>
      <c r="F15" s="43">
        <v>250</v>
      </c>
      <c r="G15" s="43">
        <v>9</v>
      </c>
      <c r="H15" s="43">
        <v>15</v>
      </c>
      <c r="I15" s="43">
        <v>22</v>
      </c>
      <c r="J15" s="43">
        <v>261</v>
      </c>
      <c r="K15" s="44">
        <v>139</v>
      </c>
      <c r="L15" s="43">
        <v>27.7</v>
      </c>
    </row>
    <row r="16" spans="1:12" ht="14.5" x14ac:dyDescent="0.35">
      <c r="A16" s="23"/>
      <c r="B16" s="15"/>
      <c r="C16" s="11"/>
      <c r="D16" s="7" t="s">
        <v>28</v>
      </c>
      <c r="E16" s="42" t="s">
        <v>70</v>
      </c>
      <c r="F16" s="43">
        <v>105</v>
      </c>
      <c r="G16" s="43">
        <v>9</v>
      </c>
      <c r="H16" s="43">
        <v>9</v>
      </c>
      <c r="I16" s="43">
        <v>1</v>
      </c>
      <c r="J16" s="43">
        <v>116</v>
      </c>
      <c r="K16" s="44">
        <v>413</v>
      </c>
      <c r="L16" s="43">
        <v>84.91</v>
      </c>
    </row>
    <row r="17" spans="1:12" ht="14.5" x14ac:dyDescent="0.35">
      <c r="A17" s="23"/>
      <c r="B17" s="15"/>
      <c r="C17" s="11"/>
      <c r="D17" s="7" t="s">
        <v>29</v>
      </c>
      <c r="E17" s="42" t="s">
        <v>71</v>
      </c>
      <c r="F17" s="43">
        <v>200</v>
      </c>
      <c r="G17" s="43">
        <v>4</v>
      </c>
      <c r="H17" s="43">
        <v>6</v>
      </c>
      <c r="I17" s="43">
        <v>40</v>
      </c>
      <c r="J17" s="43">
        <v>233</v>
      </c>
      <c r="K17" s="44">
        <v>516</v>
      </c>
      <c r="L17" s="43">
        <v>27.55</v>
      </c>
    </row>
    <row r="18" spans="1:12" ht="14.5" x14ac:dyDescent="0.3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</v>
      </c>
      <c r="H18" s="43">
        <v>0</v>
      </c>
      <c r="I18" s="43">
        <v>19</v>
      </c>
      <c r="J18" s="43">
        <v>74</v>
      </c>
      <c r="K18" s="44">
        <v>357</v>
      </c>
      <c r="L18" s="43">
        <v>14.4</v>
      </c>
    </row>
    <row r="19" spans="1:12" ht="14.5" x14ac:dyDescent="0.35">
      <c r="A19" s="23"/>
      <c r="B19" s="15"/>
      <c r="C19" s="11"/>
      <c r="D19" s="7" t="s">
        <v>31</v>
      </c>
      <c r="E19" s="42" t="s">
        <v>41</v>
      </c>
      <c r="F19" s="43">
        <v>50</v>
      </c>
      <c r="G19" s="43">
        <v>4</v>
      </c>
      <c r="H19" s="43">
        <v>0</v>
      </c>
      <c r="I19" s="43">
        <v>24</v>
      </c>
      <c r="J19" s="43">
        <v>112</v>
      </c>
      <c r="K19" s="44"/>
      <c r="L19" s="43">
        <v>2.2999999999999998</v>
      </c>
    </row>
    <row r="20" spans="1:12" ht="14.5" x14ac:dyDescent="0.35">
      <c r="A20" s="23"/>
      <c r="B20" s="15"/>
      <c r="C20" s="11"/>
      <c r="D20" s="7" t="s">
        <v>32</v>
      </c>
      <c r="E20" s="42" t="s">
        <v>42</v>
      </c>
      <c r="F20" s="43">
        <v>25</v>
      </c>
      <c r="G20" s="43">
        <v>2</v>
      </c>
      <c r="H20" s="43">
        <v>0</v>
      </c>
      <c r="I20" s="43">
        <v>9</v>
      </c>
      <c r="J20" s="43">
        <v>49</v>
      </c>
      <c r="K20" s="44"/>
      <c r="L20" s="43">
        <v>1.25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830</v>
      </c>
      <c r="G23" s="19">
        <f t="shared" ref="G23:J23" si="2">SUM(G14:G22)</f>
        <v>28</v>
      </c>
      <c r="H23" s="19">
        <f t="shared" si="2"/>
        <v>30</v>
      </c>
      <c r="I23" s="19">
        <f t="shared" si="2"/>
        <v>115</v>
      </c>
      <c r="J23" s="19">
        <f t="shared" si="2"/>
        <v>845</v>
      </c>
      <c r="K23" s="25"/>
      <c r="L23" s="19">
        <f t="shared" ref="L23" si="3">SUM(L14:L22)</f>
        <v>158.11000000000001</v>
      </c>
    </row>
    <row r="24" spans="1:12" ht="14.5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1387</v>
      </c>
      <c r="G24" s="32">
        <f t="shared" ref="G24:J24" si="4">G13+G23</f>
        <v>49</v>
      </c>
      <c r="H24" s="32">
        <f t="shared" si="4"/>
        <v>50</v>
      </c>
      <c r="I24" s="32">
        <f t="shared" si="4"/>
        <v>200</v>
      </c>
      <c r="J24" s="32">
        <f t="shared" si="4"/>
        <v>1442</v>
      </c>
      <c r="K24" s="32"/>
      <c r="L24" s="32">
        <f t="shared" ref="L24" si="5">L13+L23</f>
        <v>317.12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180</v>
      </c>
      <c r="G25" s="40">
        <v>10</v>
      </c>
      <c r="H25" s="40">
        <v>15</v>
      </c>
      <c r="I25" s="40">
        <v>40</v>
      </c>
      <c r="J25" s="40">
        <v>330</v>
      </c>
      <c r="K25" s="41">
        <v>366</v>
      </c>
      <c r="L25" s="40">
        <v>116.95</v>
      </c>
    </row>
    <row r="26" spans="1:12" ht="14.5" x14ac:dyDescent="0.35">
      <c r="A26" s="14"/>
      <c r="B26" s="15"/>
      <c r="C26" s="11"/>
      <c r="D26" s="6" t="s">
        <v>26</v>
      </c>
      <c r="E26" s="42" t="s">
        <v>45</v>
      </c>
      <c r="F26" s="43">
        <v>100</v>
      </c>
      <c r="G26" s="43">
        <v>4</v>
      </c>
      <c r="H26" s="43">
        <v>3</v>
      </c>
      <c r="I26" s="43">
        <v>19</v>
      </c>
      <c r="J26" s="43">
        <v>115</v>
      </c>
      <c r="K26" s="44">
        <v>3</v>
      </c>
      <c r="L26" s="43">
        <v>26.15</v>
      </c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2</v>
      </c>
      <c r="H27" s="43">
        <v>0</v>
      </c>
      <c r="I27" s="43">
        <v>15</v>
      </c>
      <c r="J27" s="43">
        <v>71</v>
      </c>
      <c r="K27" s="44">
        <v>692</v>
      </c>
      <c r="L27" s="43">
        <v>17.25</v>
      </c>
    </row>
    <row r="28" spans="1:12" ht="14.5" x14ac:dyDescent="0.35">
      <c r="A28" s="14"/>
      <c r="B28" s="15"/>
      <c r="C28" s="11"/>
      <c r="D28" s="7" t="s">
        <v>23</v>
      </c>
      <c r="E28" s="42" t="s">
        <v>42</v>
      </c>
      <c r="F28" s="43">
        <v>20</v>
      </c>
      <c r="G28" s="43">
        <v>2</v>
      </c>
      <c r="H28" s="43">
        <v>0</v>
      </c>
      <c r="I28" s="43">
        <v>8</v>
      </c>
      <c r="J28" s="43">
        <v>39</v>
      </c>
      <c r="K28" s="44"/>
      <c r="L28" s="43">
        <v>1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18</v>
      </c>
      <c r="I32" s="19">
        <f t="shared" ref="I32" si="8">SUM(I25:I31)</f>
        <v>82</v>
      </c>
      <c r="J32" s="19">
        <f t="shared" ref="J32:L32" si="9">SUM(J25:J31)</f>
        <v>555</v>
      </c>
      <c r="K32" s="25"/>
      <c r="L32" s="19">
        <f t="shared" si="9"/>
        <v>161.35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72</v>
      </c>
      <c r="F34" s="43">
        <v>250</v>
      </c>
      <c r="G34" s="43">
        <v>9</v>
      </c>
      <c r="H34" s="43">
        <v>11</v>
      </c>
      <c r="I34" s="43">
        <v>25</v>
      </c>
      <c r="J34" s="43">
        <v>234</v>
      </c>
      <c r="K34" s="44">
        <v>148</v>
      </c>
      <c r="L34" s="43">
        <v>24.35</v>
      </c>
    </row>
    <row r="35" spans="1:12" ht="14.5" x14ac:dyDescent="0.35">
      <c r="A35" s="14"/>
      <c r="B35" s="15"/>
      <c r="C35" s="11"/>
      <c r="D35" s="7" t="s">
        <v>28</v>
      </c>
      <c r="E35" s="42" t="s">
        <v>73</v>
      </c>
      <c r="F35" s="43">
        <v>200</v>
      </c>
      <c r="G35" s="43">
        <v>11</v>
      </c>
      <c r="H35" s="43">
        <v>16</v>
      </c>
      <c r="I35" s="43">
        <v>44</v>
      </c>
      <c r="J35" s="43">
        <v>367</v>
      </c>
      <c r="K35" s="44">
        <v>366</v>
      </c>
      <c r="L35" s="43">
        <v>123.4</v>
      </c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74</v>
      </c>
      <c r="F37" s="43">
        <v>200</v>
      </c>
      <c r="G37" s="43">
        <v>0</v>
      </c>
      <c r="H37" s="43">
        <v>0</v>
      </c>
      <c r="I37" s="43">
        <v>14</v>
      </c>
      <c r="J37" s="43">
        <v>56</v>
      </c>
      <c r="K37" s="44">
        <v>639</v>
      </c>
      <c r="L37" s="43">
        <v>8.35</v>
      </c>
    </row>
    <row r="38" spans="1:12" ht="14.5" x14ac:dyDescent="0.35">
      <c r="A38" s="14"/>
      <c r="B38" s="15"/>
      <c r="C38" s="11"/>
      <c r="D38" s="7" t="s">
        <v>31</v>
      </c>
      <c r="E38" s="42" t="s">
        <v>41</v>
      </c>
      <c r="F38" s="43">
        <v>50</v>
      </c>
      <c r="G38" s="43">
        <v>4</v>
      </c>
      <c r="H38" s="43">
        <v>0</v>
      </c>
      <c r="I38" s="43">
        <v>24</v>
      </c>
      <c r="J38" s="43">
        <v>112</v>
      </c>
      <c r="K38" s="44"/>
      <c r="L38" s="43">
        <v>2.2999999999999998</v>
      </c>
    </row>
    <row r="39" spans="1:12" ht="14.5" x14ac:dyDescent="0.35">
      <c r="A39" s="14"/>
      <c r="B39" s="15"/>
      <c r="C39" s="11"/>
      <c r="D39" s="7" t="s">
        <v>32</v>
      </c>
      <c r="E39" s="42" t="s">
        <v>42</v>
      </c>
      <c r="F39" s="43">
        <v>25</v>
      </c>
      <c r="G39" s="43">
        <v>2</v>
      </c>
      <c r="H39" s="43">
        <v>0</v>
      </c>
      <c r="I39" s="43">
        <v>9</v>
      </c>
      <c r="J39" s="43">
        <v>49</v>
      </c>
      <c r="K39" s="44"/>
      <c r="L39" s="43">
        <v>1.25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725</v>
      </c>
      <c r="G42" s="19">
        <f t="shared" ref="G42" si="10">SUM(G33:G41)</f>
        <v>26</v>
      </c>
      <c r="H42" s="19">
        <f t="shared" ref="H42" si="11">SUM(H33:H41)</f>
        <v>27</v>
      </c>
      <c r="I42" s="19">
        <f t="shared" ref="I42" si="12">SUM(I33:I41)</f>
        <v>116</v>
      </c>
      <c r="J42" s="19">
        <f t="shared" ref="J42:L42" si="13">SUM(J33:J41)</f>
        <v>818</v>
      </c>
      <c r="K42" s="25"/>
      <c r="L42" s="19">
        <f t="shared" si="13"/>
        <v>159.65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1225</v>
      </c>
      <c r="G43" s="32">
        <f t="shared" ref="G43" si="14">G32+G42</f>
        <v>44</v>
      </c>
      <c r="H43" s="32">
        <f t="shared" ref="H43" si="15">H32+H42</f>
        <v>45</v>
      </c>
      <c r="I43" s="32">
        <f t="shared" ref="I43" si="16">I32+I42</f>
        <v>198</v>
      </c>
      <c r="J43" s="32">
        <f t="shared" ref="J43:L43" si="17">J32+J42</f>
        <v>1373</v>
      </c>
      <c r="K43" s="32"/>
      <c r="L43" s="32">
        <f t="shared" si="17"/>
        <v>321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5" x14ac:dyDescent="0.35">
      <c r="A45" s="23"/>
      <c r="B45" s="15"/>
      <c r="C45" s="11"/>
      <c r="D45" s="6" t="s">
        <v>28</v>
      </c>
      <c r="E45" s="42" t="s">
        <v>47</v>
      </c>
      <c r="F45" s="43">
        <v>100</v>
      </c>
      <c r="G45" s="43">
        <v>10</v>
      </c>
      <c r="H45" s="43">
        <v>15</v>
      </c>
      <c r="I45" s="43">
        <v>1</v>
      </c>
      <c r="J45" s="43">
        <v>176</v>
      </c>
      <c r="K45" s="44">
        <v>300</v>
      </c>
      <c r="L45" s="43">
        <v>71.349999999999994</v>
      </c>
    </row>
    <row r="46" spans="1:12" ht="14.5" x14ac:dyDescent="0.3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</v>
      </c>
      <c r="H46" s="43">
        <v>0</v>
      </c>
      <c r="I46" s="43">
        <v>19</v>
      </c>
      <c r="J46" s="43">
        <v>75</v>
      </c>
      <c r="K46" s="44">
        <v>357</v>
      </c>
      <c r="L46" s="43">
        <v>14.4</v>
      </c>
    </row>
    <row r="47" spans="1:12" ht="14.5" x14ac:dyDescent="0.35">
      <c r="A47" s="23"/>
      <c r="B47" s="15"/>
      <c r="C47" s="11"/>
      <c r="D47" s="7" t="s">
        <v>23</v>
      </c>
      <c r="E47" s="42" t="s">
        <v>41</v>
      </c>
      <c r="F47" s="43">
        <v>37</v>
      </c>
      <c r="G47" s="43">
        <v>3</v>
      </c>
      <c r="H47" s="43">
        <v>0</v>
      </c>
      <c r="I47" s="43">
        <v>19</v>
      </c>
      <c r="J47" s="43">
        <v>88</v>
      </c>
      <c r="K47" s="44"/>
      <c r="L47" s="43">
        <v>1.75</v>
      </c>
    </row>
    <row r="48" spans="1:12" ht="14.5" x14ac:dyDescent="0.35">
      <c r="A48" s="23"/>
      <c r="B48" s="15"/>
      <c r="C48" s="11"/>
      <c r="D48" s="7" t="s">
        <v>24</v>
      </c>
      <c r="E48" s="42" t="s">
        <v>49</v>
      </c>
      <c r="F48" s="43">
        <v>100</v>
      </c>
      <c r="G48" s="43">
        <v>0</v>
      </c>
      <c r="H48" s="43">
        <v>0</v>
      </c>
      <c r="I48" s="43">
        <v>10</v>
      </c>
      <c r="J48" s="43">
        <v>44</v>
      </c>
      <c r="K48" s="44"/>
      <c r="L48" s="43">
        <v>39.950000000000003</v>
      </c>
    </row>
    <row r="49" spans="1:12" ht="14.5" x14ac:dyDescent="0.35">
      <c r="A49" s="23"/>
      <c r="B49" s="15"/>
      <c r="C49" s="11"/>
      <c r="D49" s="6" t="s">
        <v>29</v>
      </c>
      <c r="E49" s="42" t="s">
        <v>50</v>
      </c>
      <c r="F49" s="43">
        <v>200</v>
      </c>
      <c r="G49" s="43">
        <v>4</v>
      </c>
      <c r="H49" s="43">
        <v>3</v>
      </c>
      <c r="I49" s="43">
        <v>29</v>
      </c>
      <c r="J49" s="43">
        <v>160</v>
      </c>
      <c r="K49" s="44"/>
      <c r="L49" s="43">
        <v>31.55</v>
      </c>
    </row>
    <row r="50" spans="1:12" ht="14.5" x14ac:dyDescent="0.35">
      <c r="A50" s="23"/>
      <c r="B50" s="15"/>
      <c r="C50" s="11"/>
      <c r="D50" s="6" t="s">
        <v>23</v>
      </c>
      <c r="E50" s="42" t="s">
        <v>42</v>
      </c>
      <c r="F50" s="43">
        <v>20</v>
      </c>
      <c r="G50" s="43">
        <v>2</v>
      </c>
      <c r="H50" s="43">
        <v>0</v>
      </c>
      <c r="I50" s="43">
        <v>8</v>
      </c>
      <c r="J50" s="43">
        <v>49</v>
      </c>
      <c r="K50" s="44"/>
      <c r="L50" s="43">
        <v>1</v>
      </c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657</v>
      </c>
      <c r="G51" s="19">
        <f>SUM(G44:G50)</f>
        <v>19</v>
      </c>
      <c r="H51" s="19">
        <f>SUM(H44:H50)</f>
        <v>18</v>
      </c>
      <c r="I51" s="19">
        <f>SUM(I44:I50)</f>
        <v>86</v>
      </c>
      <c r="J51" s="19">
        <f>SUM(J44:J50)</f>
        <v>592</v>
      </c>
      <c r="K51" s="25"/>
      <c r="L51" s="19">
        <f>SUM(L44:L50)</f>
        <v>160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75</v>
      </c>
      <c r="F53" s="43">
        <v>250</v>
      </c>
      <c r="G53" s="43">
        <v>7</v>
      </c>
      <c r="H53" s="43">
        <v>9</v>
      </c>
      <c r="I53" s="43">
        <v>31</v>
      </c>
      <c r="J53" s="43">
        <v>234</v>
      </c>
      <c r="K53" s="44">
        <v>157</v>
      </c>
      <c r="L53" s="43">
        <v>52.15</v>
      </c>
    </row>
    <row r="54" spans="1:12" ht="14.5" x14ac:dyDescent="0.35">
      <c r="A54" s="23"/>
      <c r="B54" s="15"/>
      <c r="C54" s="11"/>
      <c r="D54" s="7" t="s">
        <v>28</v>
      </c>
      <c r="E54" s="42" t="s">
        <v>47</v>
      </c>
      <c r="F54" s="43">
        <v>100</v>
      </c>
      <c r="G54" s="43">
        <v>10</v>
      </c>
      <c r="H54" s="43">
        <v>15</v>
      </c>
      <c r="I54" s="43">
        <v>1</v>
      </c>
      <c r="J54" s="43">
        <v>176</v>
      </c>
      <c r="K54" s="44">
        <v>300</v>
      </c>
      <c r="L54" s="43">
        <v>71.349999999999994</v>
      </c>
    </row>
    <row r="55" spans="1:12" ht="14.5" x14ac:dyDescent="0.35">
      <c r="A55" s="23"/>
      <c r="B55" s="15"/>
      <c r="C55" s="11"/>
      <c r="D55" s="7" t="s">
        <v>29</v>
      </c>
      <c r="E55" s="42" t="s">
        <v>50</v>
      </c>
      <c r="F55" s="43">
        <v>190</v>
      </c>
      <c r="G55" s="43">
        <v>4</v>
      </c>
      <c r="H55" s="43">
        <v>3</v>
      </c>
      <c r="I55" s="43">
        <v>29</v>
      </c>
      <c r="J55" s="43">
        <v>160</v>
      </c>
      <c r="K55" s="44">
        <v>534</v>
      </c>
      <c r="L55" s="43">
        <v>29.85</v>
      </c>
    </row>
    <row r="56" spans="1:12" ht="14.5" x14ac:dyDescent="0.35">
      <c r="A56" s="23"/>
      <c r="B56" s="15"/>
      <c r="C56" s="11"/>
      <c r="D56" s="7" t="s">
        <v>30</v>
      </c>
      <c r="E56" s="42" t="s">
        <v>76</v>
      </c>
      <c r="F56" s="43">
        <v>200</v>
      </c>
      <c r="G56" s="43">
        <v>0</v>
      </c>
      <c r="H56" s="43">
        <v>0</v>
      </c>
      <c r="I56" s="43">
        <v>14</v>
      </c>
      <c r="J56" s="43">
        <v>54</v>
      </c>
      <c r="K56" s="44">
        <v>686</v>
      </c>
      <c r="L56" s="43">
        <v>3.3</v>
      </c>
    </row>
    <row r="57" spans="1:12" ht="14.5" x14ac:dyDescent="0.35">
      <c r="A57" s="23"/>
      <c r="B57" s="15"/>
      <c r="C57" s="11"/>
      <c r="D57" s="7" t="s">
        <v>31</v>
      </c>
      <c r="E57" s="42" t="s">
        <v>41</v>
      </c>
      <c r="F57" s="43">
        <v>50</v>
      </c>
      <c r="G57" s="43">
        <v>4</v>
      </c>
      <c r="H57" s="43">
        <v>0</v>
      </c>
      <c r="I57" s="43">
        <v>24</v>
      </c>
      <c r="J57" s="43">
        <v>112</v>
      </c>
      <c r="K57" s="44"/>
      <c r="L57" s="43">
        <v>2.2999999999999998</v>
      </c>
    </row>
    <row r="58" spans="1:12" ht="14.5" x14ac:dyDescent="0.35">
      <c r="A58" s="23"/>
      <c r="B58" s="15"/>
      <c r="C58" s="11"/>
      <c r="D58" s="7" t="s">
        <v>32</v>
      </c>
      <c r="E58" s="42" t="s">
        <v>42</v>
      </c>
      <c r="F58" s="43">
        <v>25</v>
      </c>
      <c r="G58" s="43">
        <v>2</v>
      </c>
      <c r="H58" s="43">
        <v>0</v>
      </c>
      <c r="I58" s="43">
        <v>9</v>
      </c>
      <c r="J58" s="43">
        <v>49</v>
      </c>
      <c r="K58" s="44"/>
      <c r="L58" s="43">
        <v>1.25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18">SUM(G52:G60)</f>
        <v>27</v>
      </c>
      <c r="H61" s="19">
        <f t="shared" ref="H61" si="19">SUM(H52:H60)</f>
        <v>27</v>
      </c>
      <c r="I61" s="19">
        <f t="shared" ref="I61" si="20">SUM(I52:I60)</f>
        <v>108</v>
      </c>
      <c r="J61" s="19">
        <f t="shared" ref="J61:L61" si="21">SUM(J52:J60)</f>
        <v>785</v>
      </c>
      <c r="K61" s="25"/>
      <c r="L61" s="19">
        <f t="shared" si="21"/>
        <v>160.20000000000002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1472</v>
      </c>
      <c r="G62" s="32">
        <f t="shared" ref="G62" si="22">G51+G61</f>
        <v>46</v>
      </c>
      <c r="H62" s="32">
        <f t="shared" ref="H62" si="23">H51+H61</f>
        <v>45</v>
      </c>
      <c r="I62" s="32">
        <f t="shared" ref="I62" si="24">I51+I61</f>
        <v>194</v>
      </c>
      <c r="J62" s="32">
        <f t="shared" ref="J62:L62" si="25">J51+J61</f>
        <v>1377</v>
      </c>
      <c r="K62" s="32"/>
      <c r="L62" s="32">
        <f t="shared" si="25"/>
        <v>320.20000000000005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5" x14ac:dyDescent="0.35">
      <c r="A64" s="23"/>
      <c r="B64" s="15"/>
      <c r="C64" s="11"/>
      <c r="D64" s="6" t="s">
        <v>28</v>
      </c>
      <c r="E64" s="42" t="s">
        <v>51</v>
      </c>
      <c r="F64" s="43">
        <v>100</v>
      </c>
      <c r="G64" s="43">
        <v>11</v>
      </c>
      <c r="H64" s="43">
        <v>15</v>
      </c>
      <c r="I64" s="43">
        <v>8</v>
      </c>
      <c r="J64" s="43">
        <v>211</v>
      </c>
      <c r="K64" s="44">
        <v>156</v>
      </c>
      <c r="L64" s="43">
        <v>56.45</v>
      </c>
    </row>
    <row r="65" spans="1:12" ht="14.5" x14ac:dyDescent="0.35">
      <c r="A65" s="23"/>
      <c r="B65" s="15"/>
      <c r="C65" s="11"/>
      <c r="D65" s="7" t="s">
        <v>22</v>
      </c>
      <c r="E65" s="42" t="s">
        <v>52</v>
      </c>
      <c r="F65" s="43">
        <v>200</v>
      </c>
      <c r="G65" s="43">
        <v>0</v>
      </c>
      <c r="H65" s="43">
        <v>0</v>
      </c>
      <c r="I65" s="43">
        <v>14</v>
      </c>
      <c r="J65" s="43">
        <v>56</v>
      </c>
      <c r="K65" s="44">
        <v>349</v>
      </c>
      <c r="L65" s="43">
        <v>11.6</v>
      </c>
    </row>
    <row r="66" spans="1:12" ht="14.5" x14ac:dyDescent="0.35">
      <c r="A66" s="23"/>
      <c r="B66" s="15"/>
      <c r="C66" s="11"/>
      <c r="D66" s="7" t="s">
        <v>23</v>
      </c>
      <c r="E66" s="42" t="s">
        <v>41</v>
      </c>
      <c r="F66" s="43">
        <v>37</v>
      </c>
      <c r="G66" s="43">
        <v>3</v>
      </c>
      <c r="H66" s="43">
        <v>0</v>
      </c>
      <c r="I66" s="43">
        <v>19</v>
      </c>
      <c r="J66" s="43">
        <v>88</v>
      </c>
      <c r="K66" s="44"/>
      <c r="L66" s="43">
        <v>1.75</v>
      </c>
    </row>
    <row r="67" spans="1:12" ht="14.5" x14ac:dyDescent="0.35">
      <c r="A67" s="23"/>
      <c r="B67" s="15"/>
      <c r="C67" s="11"/>
      <c r="D67" s="7" t="s">
        <v>24</v>
      </c>
      <c r="E67" s="42" t="s">
        <v>49</v>
      </c>
      <c r="F67" s="43">
        <v>100</v>
      </c>
      <c r="G67" s="43">
        <v>0</v>
      </c>
      <c r="H67" s="43">
        <v>0</v>
      </c>
      <c r="I67" s="43">
        <v>10</v>
      </c>
      <c r="J67" s="43">
        <v>44</v>
      </c>
      <c r="K67" s="44"/>
      <c r="L67" s="43">
        <v>20.41</v>
      </c>
    </row>
    <row r="68" spans="1:12" ht="14.5" x14ac:dyDescent="0.35">
      <c r="A68" s="23"/>
      <c r="B68" s="15"/>
      <c r="C68" s="11"/>
      <c r="D68" s="6" t="s">
        <v>29</v>
      </c>
      <c r="E68" s="42" t="s">
        <v>53</v>
      </c>
      <c r="F68" s="43">
        <v>180</v>
      </c>
      <c r="G68" s="43">
        <v>4</v>
      </c>
      <c r="H68" s="43">
        <v>4</v>
      </c>
      <c r="I68" s="43">
        <v>25</v>
      </c>
      <c r="J68" s="43">
        <v>150</v>
      </c>
      <c r="K68" s="44">
        <v>520</v>
      </c>
      <c r="L68" s="43">
        <v>68.69</v>
      </c>
    </row>
    <row r="69" spans="1:12" ht="14.5" x14ac:dyDescent="0.35">
      <c r="A69" s="23"/>
      <c r="B69" s="15"/>
      <c r="C69" s="11"/>
      <c r="D69" s="6" t="s">
        <v>23</v>
      </c>
      <c r="E69" s="42" t="s">
        <v>42</v>
      </c>
      <c r="F69" s="43">
        <v>20</v>
      </c>
      <c r="G69" s="43">
        <v>2</v>
      </c>
      <c r="H69" s="43">
        <v>0</v>
      </c>
      <c r="I69" s="43">
        <v>8</v>
      </c>
      <c r="J69" s="43">
        <v>39</v>
      </c>
      <c r="K69" s="44"/>
      <c r="L69" s="43">
        <v>1</v>
      </c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637</v>
      </c>
      <c r="G70" s="19">
        <f t="shared" ref="G70" si="26">SUM(G63:G69)</f>
        <v>20</v>
      </c>
      <c r="H70" s="19">
        <f t="shared" ref="H70" si="27">SUM(H63:H69)</f>
        <v>19</v>
      </c>
      <c r="I70" s="19">
        <f t="shared" ref="I70" si="28">SUM(I63:I69)</f>
        <v>84</v>
      </c>
      <c r="J70" s="19">
        <f t="shared" ref="J70:L70" si="29">SUM(J63:J69)</f>
        <v>588</v>
      </c>
      <c r="K70" s="25"/>
      <c r="L70" s="19">
        <f t="shared" si="29"/>
        <v>159.89999999999998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77</v>
      </c>
      <c r="F72" s="43">
        <v>250</v>
      </c>
      <c r="G72" s="43">
        <v>6</v>
      </c>
      <c r="H72" s="43">
        <v>9</v>
      </c>
      <c r="I72" s="43">
        <v>25</v>
      </c>
      <c r="J72" s="43">
        <v>203</v>
      </c>
      <c r="K72" s="44">
        <v>124</v>
      </c>
      <c r="L72" s="43">
        <v>17.7</v>
      </c>
    </row>
    <row r="73" spans="1:12" ht="14.5" x14ac:dyDescent="0.35">
      <c r="A73" s="23"/>
      <c r="B73" s="15"/>
      <c r="C73" s="11"/>
      <c r="D73" s="7" t="s">
        <v>28</v>
      </c>
      <c r="E73" s="42" t="s">
        <v>51</v>
      </c>
      <c r="F73" s="43">
        <v>100</v>
      </c>
      <c r="G73" s="43">
        <v>11</v>
      </c>
      <c r="H73" s="43">
        <v>15</v>
      </c>
      <c r="I73" s="43">
        <v>8</v>
      </c>
      <c r="J73" s="43">
        <v>211</v>
      </c>
      <c r="K73" s="44">
        <v>156</v>
      </c>
      <c r="L73" s="43">
        <v>56.45</v>
      </c>
    </row>
    <row r="74" spans="1:12" ht="14.5" x14ac:dyDescent="0.35">
      <c r="A74" s="23"/>
      <c r="B74" s="15"/>
      <c r="C74" s="11"/>
      <c r="D74" s="7" t="s">
        <v>29</v>
      </c>
      <c r="E74" s="42" t="s">
        <v>53</v>
      </c>
      <c r="F74" s="43">
        <v>180</v>
      </c>
      <c r="G74" s="43">
        <v>4</v>
      </c>
      <c r="H74" s="43">
        <v>4</v>
      </c>
      <c r="I74" s="43">
        <v>25</v>
      </c>
      <c r="J74" s="43">
        <v>150</v>
      </c>
      <c r="K74" s="44">
        <v>520</v>
      </c>
      <c r="L74" s="43">
        <v>68.69</v>
      </c>
    </row>
    <row r="75" spans="1:12" ht="14.5" x14ac:dyDescent="0.3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</v>
      </c>
      <c r="H75" s="43">
        <v>0</v>
      </c>
      <c r="I75" s="43">
        <v>14</v>
      </c>
      <c r="J75" s="43">
        <v>56</v>
      </c>
      <c r="K75" s="44">
        <v>349</v>
      </c>
      <c r="L75" s="43">
        <v>11.6</v>
      </c>
    </row>
    <row r="76" spans="1:12" ht="14.5" x14ac:dyDescent="0.35">
      <c r="A76" s="23"/>
      <c r="B76" s="15"/>
      <c r="C76" s="11"/>
      <c r="D76" s="7" t="s">
        <v>31</v>
      </c>
      <c r="E76" s="42" t="s">
        <v>41</v>
      </c>
      <c r="F76" s="43">
        <v>50</v>
      </c>
      <c r="G76" s="43">
        <v>4</v>
      </c>
      <c r="H76" s="43">
        <v>0</v>
      </c>
      <c r="I76" s="43">
        <v>24</v>
      </c>
      <c r="J76" s="43">
        <v>112</v>
      </c>
      <c r="K76" s="44"/>
      <c r="L76" s="43">
        <v>2.2999999999999998</v>
      </c>
    </row>
    <row r="77" spans="1:12" ht="14.5" x14ac:dyDescent="0.35">
      <c r="A77" s="23"/>
      <c r="B77" s="15"/>
      <c r="C77" s="11"/>
      <c r="D77" s="7" t="s">
        <v>32</v>
      </c>
      <c r="E77" s="42" t="s">
        <v>42</v>
      </c>
      <c r="F77" s="43">
        <v>25</v>
      </c>
      <c r="G77" s="43">
        <v>2</v>
      </c>
      <c r="H77" s="43">
        <v>0</v>
      </c>
      <c r="I77" s="43">
        <v>9</v>
      </c>
      <c r="J77" s="43">
        <v>49</v>
      </c>
      <c r="K77" s="44"/>
      <c r="L77" s="43">
        <v>1.25</v>
      </c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0">SUM(G71:G79)</f>
        <v>27</v>
      </c>
      <c r="H80" s="19">
        <f t="shared" ref="H80" si="31">SUM(H71:H79)</f>
        <v>28</v>
      </c>
      <c r="I80" s="19">
        <f t="shared" ref="I80" si="32">SUM(I71:I79)</f>
        <v>105</v>
      </c>
      <c r="J80" s="19">
        <f t="shared" ref="J80:L80" si="33">SUM(J71:J79)</f>
        <v>781</v>
      </c>
      <c r="K80" s="25"/>
      <c r="L80" s="19">
        <f t="shared" si="33"/>
        <v>157.99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1442</v>
      </c>
      <c r="G81" s="32">
        <f t="shared" ref="G81" si="34">G70+G80</f>
        <v>47</v>
      </c>
      <c r="H81" s="32">
        <f t="shared" ref="H81" si="35">H70+H80</f>
        <v>47</v>
      </c>
      <c r="I81" s="32">
        <f t="shared" ref="I81" si="36">I70+I80</f>
        <v>189</v>
      </c>
      <c r="J81" s="32">
        <f t="shared" ref="J81:L81" si="37">J70+J80</f>
        <v>1369</v>
      </c>
      <c r="K81" s="32"/>
      <c r="L81" s="32">
        <f t="shared" si="37"/>
        <v>317.89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13</v>
      </c>
      <c r="H82" s="40">
        <v>17</v>
      </c>
      <c r="I82" s="40">
        <v>35</v>
      </c>
      <c r="J82" s="40">
        <v>338</v>
      </c>
      <c r="K82" s="41">
        <v>444</v>
      </c>
      <c r="L82" s="40">
        <v>108.95</v>
      </c>
    </row>
    <row r="83" spans="1:12" ht="14.5" x14ac:dyDescent="0.35">
      <c r="A83" s="23"/>
      <c r="B83" s="15"/>
      <c r="C83" s="11"/>
      <c r="D83" s="6" t="s">
        <v>56</v>
      </c>
      <c r="E83" s="42" t="s">
        <v>57</v>
      </c>
      <c r="F83" s="43">
        <v>100</v>
      </c>
      <c r="G83" s="43">
        <v>2</v>
      </c>
      <c r="H83" s="43">
        <v>3</v>
      </c>
      <c r="I83" s="43">
        <v>9</v>
      </c>
      <c r="J83" s="43">
        <v>64</v>
      </c>
      <c r="K83" s="44"/>
      <c r="L83" s="43">
        <v>42.56</v>
      </c>
    </row>
    <row r="84" spans="1:12" ht="14.5" x14ac:dyDescent="0.3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</v>
      </c>
      <c r="H84" s="43">
        <v>0</v>
      </c>
      <c r="I84" s="43">
        <v>14</v>
      </c>
      <c r="J84" s="43">
        <v>54</v>
      </c>
      <c r="K84" s="44">
        <v>686</v>
      </c>
      <c r="L84" s="43">
        <v>6</v>
      </c>
    </row>
    <row r="85" spans="1:12" ht="14.5" x14ac:dyDescent="0.35">
      <c r="A85" s="23"/>
      <c r="B85" s="15"/>
      <c r="C85" s="11"/>
      <c r="D85" s="7" t="s">
        <v>23</v>
      </c>
      <c r="E85" s="42" t="s">
        <v>41</v>
      </c>
      <c r="F85" s="43">
        <v>37</v>
      </c>
      <c r="G85" s="43">
        <v>3</v>
      </c>
      <c r="H85" s="43">
        <v>0</v>
      </c>
      <c r="I85" s="43">
        <v>19</v>
      </c>
      <c r="J85" s="43">
        <v>88</v>
      </c>
      <c r="K85" s="44"/>
      <c r="L85" s="43">
        <v>1.75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23</v>
      </c>
      <c r="E87" s="42" t="s">
        <v>42</v>
      </c>
      <c r="F87" s="43">
        <v>20</v>
      </c>
      <c r="G87" s="43">
        <v>2</v>
      </c>
      <c r="H87" s="43">
        <v>0</v>
      </c>
      <c r="I87" s="43">
        <v>8</v>
      </c>
      <c r="J87" s="43">
        <v>39</v>
      </c>
      <c r="K87" s="44"/>
      <c r="L87" s="43">
        <v>1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557</v>
      </c>
      <c r="G89" s="19">
        <f t="shared" ref="G89" si="38">SUM(G82:G88)</f>
        <v>20</v>
      </c>
      <c r="H89" s="19">
        <f t="shared" ref="H89" si="39">SUM(H82:H88)</f>
        <v>20</v>
      </c>
      <c r="I89" s="19">
        <f t="shared" ref="I89" si="40">SUM(I82:I88)</f>
        <v>85</v>
      </c>
      <c r="J89" s="19">
        <f t="shared" ref="J89:L89" si="41">SUM(J82:J88)</f>
        <v>583</v>
      </c>
      <c r="K89" s="25"/>
      <c r="L89" s="19">
        <f t="shared" si="41"/>
        <v>160.26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78</v>
      </c>
      <c r="F91" s="43">
        <v>250</v>
      </c>
      <c r="G91" s="43">
        <v>8</v>
      </c>
      <c r="H91" s="43">
        <v>10</v>
      </c>
      <c r="I91" s="43">
        <v>35</v>
      </c>
      <c r="J91" s="43">
        <v>268</v>
      </c>
      <c r="K91" s="44">
        <v>110</v>
      </c>
      <c r="L91" s="43">
        <v>43.3</v>
      </c>
    </row>
    <row r="92" spans="1:12" ht="14.5" x14ac:dyDescent="0.35">
      <c r="A92" s="23"/>
      <c r="B92" s="15"/>
      <c r="C92" s="11"/>
      <c r="D92" s="7" t="s">
        <v>28</v>
      </c>
      <c r="E92" s="42" t="s">
        <v>54</v>
      </c>
      <c r="F92" s="43">
        <v>200</v>
      </c>
      <c r="G92" s="43">
        <v>13</v>
      </c>
      <c r="H92" s="43">
        <v>17</v>
      </c>
      <c r="I92" s="43">
        <v>35</v>
      </c>
      <c r="J92" s="43">
        <v>338</v>
      </c>
      <c r="K92" s="44">
        <v>444</v>
      </c>
      <c r="L92" s="43">
        <v>108.95</v>
      </c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76</v>
      </c>
      <c r="F94" s="43">
        <v>200</v>
      </c>
      <c r="G94" s="43">
        <v>0</v>
      </c>
      <c r="H94" s="43">
        <v>0</v>
      </c>
      <c r="I94" s="43">
        <v>14</v>
      </c>
      <c r="J94" s="43">
        <v>54</v>
      </c>
      <c r="K94" s="44">
        <v>685</v>
      </c>
      <c r="L94" s="43">
        <v>3.3</v>
      </c>
    </row>
    <row r="95" spans="1:12" ht="14.5" x14ac:dyDescent="0.35">
      <c r="A95" s="23"/>
      <c r="B95" s="15"/>
      <c r="C95" s="11"/>
      <c r="D95" s="7" t="s">
        <v>31</v>
      </c>
      <c r="E95" s="42" t="s">
        <v>41</v>
      </c>
      <c r="F95" s="43">
        <v>50</v>
      </c>
      <c r="G95" s="43">
        <v>4</v>
      </c>
      <c r="H95" s="43">
        <v>0</v>
      </c>
      <c r="I95" s="43">
        <v>24</v>
      </c>
      <c r="J95" s="43">
        <v>112</v>
      </c>
      <c r="K95" s="44"/>
      <c r="L95" s="43">
        <v>2.2999999999999998</v>
      </c>
    </row>
    <row r="96" spans="1:12" ht="14.5" x14ac:dyDescent="0.35">
      <c r="A96" s="23"/>
      <c r="B96" s="15"/>
      <c r="C96" s="11"/>
      <c r="D96" s="7" t="s">
        <v>32</v>
      </c>
      <c r="E96" s="42" t="s">
        <v>42</v>
      </c>
      <c r="F96" s="43">
        <v>25</v>
      </c>
      <c r="G96" s="43">
        <v>2</v>
      </c>
      <c r="H96" s="43">
        <v>0</v>
      </c>
      <c r="I96" s="43">
        <v>9</v>
      </c>
      <c r="J96" s="43">
        <v>49</v>
      </c>
      <c r="K96" s="44"/>
      <c r="L96" s="43">
        <v>1.25</v>
      </c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725</v>
      </c>
      <c r="G99" s="19">
        <f t="shared" ref="G99" si="42">SUM(G90:G98)</f>
        <v>27</v>
      </c>
      <c r="H99" s="19">
        <f t="shared" ref="H99" si="43">SUM(H90:H98)</f>
        <v>27</v>
      </c>
      <c r="I99" s="19">
        <f t="shared" ref="I99" si="44">SUM(I90:I98)</f>
        <v>117</v>
      </c>
      <c r="J99" s="19">
        <f t="shared" ref="J99:L99" si="45">SUM(J90:J98)</f>
        <v>821</v>
      </c>
      <c r="K99" s="25"/>
      <c r="L99" s="19">
        <f t="shared" si="45"/>
        <v>159.10000000000002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1282</v>
      </c>
      <c r="G100" s="32">
        <f t="shared" ref="G100" si="46">G89+G99</f>
        <v>47</v>
      </c>
      <c r="H100" s="32">
        <f t="shared" ref="H100" si="47">H89+H99</f>
        <v>47</v>
      </c>
      <c r="I100" s="32">
        <f t="shared" ref="I100" si="48">I89+I99</f>
        <v>202</v>
      </c>
      <c r="J100" s="32">
        <f t="shared" ref="J100:L100" si="49">J89+J99</f>
        <v>1404</v>
      </c>
      <c r="K100" s="32"/>
      <c r="L100" s="32">
        <f t="shared" si="49"/>
        <v>319.36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200</v>
      </c>
      <c r="G101" s="40">
        <v>6</v>
      </c>
      <c r="H101" s="40">
        <v>8</v>
      </c>
      <c r="I101" s="40">
        <v>36</v>
      </c>
      <c r="J101" s="40">
        <v>226</v>
      </c>
      <c r="K101" s="41">
        <v>305</v>
      </c>
      <c r="L101" s="40">
        <v>49.15</v>
      </c>
    </row>
    <row r="102" spans="1:12" ht="14.5" x14ac:dyDescent="0.35">
      <c r="A102" s="23"/>
      <c r="B102" s="15"/>
      <c r="C102" s="11"/>
      <c r="D102" s="6" t="s">
        <v>26</v>
      </c>
      <c r="E102" s="42" t="s">
        <v>45</v>
      </c>
      <c r="F102" s="43">
        <v>70</v>
      </c>
      <c r="G102" s="43">
        <v>7</v>
      </c>
      <c r="H102" s="43">
        <v>6</v>
      </c>
      <c r="I102" s="43">
        <v>19</v>
      </c>
      <c r="J102" s="43">
        <v>157</v>
      </c>
      <c r="K102" s="44">
        <v>3</v>
      </c>
      <c r="L102" s="43">
        <v>35.549999999999997</v>
      </c>
    </row>
    <row r="103" spans="1:12" ht="14.5" x14ac:dyDescent="0.3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4</v>
      </c>
      <c r="H103" s="43">
        <v>4</v>
      </c>
      <c r="I103" s="43">
        <v>15</v>
      </c>
      <c r="J103" s="43">
        <v>111</v>
      </c>
      <c r="K103" s="44">
        <v>358</v>
      </c>
      <c r="L103" s="43">
        <v>29.5</v>
      </c>
    </row>
    <row r="104" spans="1:12" ht="14.5" x14ac:dyDescent="0.35">
      <c r="A104" s="23"/>
      <c r="B104" s="15"/>
      <c r="C104" s="11"/>
      <c r="D104" s="7" t="s">
        <v>23</v>
      </c>
      <c r="E104" s="42" t="s">
        <v>42</v>
      </c>
      <c r="F104" s="43">
        <v>20</v>
      </c>
      <c r="G104" s="43">
        <v>2</v>
      </c>
      <c r="H104" s="43">
        <v>0</v>
      </c>
      <c r="I104" s="43">
        <v>8</v>
      </c>
      <c r="J104" s="43">
        <v>39</v>
      </c>
      <c r="K104" s="44"/>
      <c r="L104" s="43">
        <v>1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56</v>
      </c>
      <c r="E106" s="42" t="s">
        <v>57</v>
      </c>
      <c r="F106" s="43">
        <v>100</v>
      </c>
      <c r="G106" s="43">
        <v>2</v>
      </c>
      <c r="H106" s="43">
        <v>3</v>
      </c>
      <c r="I106" s="43">
        <v>9</v>
      </c>
      <c r="J106" s="43">
        <v>64</v>
      </c>
      <c r="K106" s="44"/>
      <c r="L106" s="43">
        <v>42.56</v>
      </c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0">SUM(G101:G107)</f>
        <v>21</v>
      </c>
      <c r="H108" s="19">
        <f t="shared" si="50"/>
        <v>21</v>
      </c>
      <c r="I108" s="19">
        <f t="shared" si="50"/>
        <v>87</v>
      </c>
      <c r="J108" s="19">
        <f t="shared" si="50"/>
        <v>597</v>
      </c>
      <c r="K108" s="25"/>
      <c r="L108" s="19">
        <f t="shared" ref="L108" si="51">SUM(L101:L107)</f>
        <v>157.76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79</v>
      </c>
      <c r="F110" s="43">
        <v>250</v>
      </c>
      <c r="G110" s="43">
        <v>7</v>
      </c>
      <c r="H110" s="43">
        <v>13</v>
      </c>
      <c r="I110" s="43">
        <v>22</v>
      </c>
      <c r="J110" s="43">
        <v>235</v>
      </c>
      <c r="K110" s="44">
        <v>139</v>
      </c>
      <c r="L110" s="43">
        <v>9.75</v>
      </c>
    </row>
    <row r="111" spans="1:12" ht="14.5" x14ac:dyDescent="0.35">
      <c r="A111" s="23"/>
      <c r="B111" s="15"/>
      <c r="C111" s="11"/>
      <c r="D111" s="7" t="s">
        <v>28</v>
      </c>
      <c r="E111" s="42" t="s">
        <v>80</v>
      </c>
      <c r="F111" s="43">
        <v>100</v>
      </c>
      <c r="G111" s="43">
        <v>8</v>
      </c>
      <c r="H111" s="43">
        <v>11</v>
      </c>
      <c r="I111" s="43">
        <v>10</v>
      </c>
      <c r="J111" s="43">
        <v>158</v>
      </c>
      <c r="K111" s="44">
        <v>423</v>
      </c>
      <c r="L111" s="43">
        <v>112.45</v>
      </c>
    </row>
    <row r="112" spans="1:12" ht="14.5" x14ac:dyDescent="0.35">
      <c r="A112" s="23"/>
      <c r="B112" s="15"/>
      <c r="C112" s="11"/>
      <c r="D112" s="7" t="s">
        <v>29</v>
      </c>
      <c r="E112" s="42" t="s">
        <v>81</v>
      </c>
      <c r="F112" s="43">
        <v>180</v>
      </c>
      <c r="G112" s="43">
        <v>7</v>
      </c>
      <c r="H112" s="43">
        <v>3</v>
      </c>
      <c r="I112" s="43">
        <v>35</v>
      </c>
      <c r="J112" s="43">
        <v>194</v>
      </c>
      <c r="K112" s="44">
        <v>508</v>
      </c>
      <c r="L112" s="43">
        <v>23.35</v>
      </c>
    </row>
    <row r="113" spans="1:12" ht="14.5" x14ac:dyDescent="0.35">
      <c r="A113" s="23"/>
      <c r="B113" s="15"/>
      <c r="C113" s="11"/>
      <c r="D113" s="7" t="s">
        <v>30</v>
      </c>
      <c r="E113" s="42" t="s">
        <v>74</v>
      </c>
      <c r="F113" s="43">
        <v>200</v>
      </c>
      <c r="G113" s="43">
        <v>0</v>
      </c>
      <c r="H113" s="43">
        <v>0</v>
      </c>
      <c r="I113" s="43">
        <v>14</v>
      </c>
      <c r="J113" s="43">
        <v>56</v>
      </c>
      <c r="K113" s="44">
        <v>639</v>
      </c>
      <c r="L113" s="43">
        <v>8.35</v>
      </c>
    </row>
    <row r="114" spans="1:12" ht="14.5" x14ac:dyDescent="0.35">
      <c r="A114" s="23"/>
      <c r="B114" s="15"/>
      <c r="C114" s="11"/>
      <c r="D114" s="7" t="s">
        <v>31</v>
      </c>
      <c r="E114" s="42" t="s">
        <v>41</v>
      </c>
      <c r="F114" s="43">
        <v>50</v>
      </c>
      <c r="G114" s="43">
        <v>4</v>
      </c>
      <c r="H114" s="43">
        <v>0</v>
      </c>
      <c r="I114" s="43">
        <v>24</v>
      </c>
      <c r="J114" s="43">
        <v>112</v>
      </c>
      <c r="K114" s="44"/>
      <c r="L114" s="43">
        <v>2.2999999999999998</v>
      </c>
    </row>
    <row r="115" spans="1:12" ht="14.5" x14ac:dyDescent="0.35">
      <c r="A115" s="23"/>
      <c r="B115" s="15"/>
      <c r="C115" s="11"/>
      <c r="D115" s="7" t="s">
        <v>32</v>
      </c>
      <c r="E115" s="42" t="s">
        <v>42</v>
      </c>
      <c r="F115" s="43">
        <v>25</v>
      </c>
      <c r="G115" s="43">
        <v>2</v>
      </c>
      <c r="H115" s="43">
        <v>0</v>
      </c>
      <c r="I115" s="43">
        <v>9</v>
      </c>
      <c r="J115" s="43">
        <v>49</v>
      </c>
      <c r="K115" s="44"/>
      <c r="L115" s="43">
        <v>1.25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805</v>
      </c>
      <c r="G118" s="19">
        <f t="shared" ref="G118:J118" si="52">SUM(G109:G117)</f>
        <v>28</v>
      </c>
      <c r="H118" s="19">
        <f t="shared" si="52"/>
        <v>27</v>
      </c>
      <c r="I118" s="19">
        <f t="shared" si="52"/>
        <v>114</v>
      </c>
      <c r="J118" s="19">
        <f t="shared" si="52"/>
        <v>804</v>
      </c>
      <c r="K118" s="25"/>
      <c r="L118" s="19">
        <f t="shared" ref="L118" si="53">SUM(L109:L117)</f>
        <v>157.45000000000002</v>
      </c>
    </row>
    <row r="119" spans="1:12" ht="14.5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1395</v>
      </c>
      <c r="G119" s="32">
        <f t="shared" ref="G119" si="54">G108+G118</f>
        <v>49</v>
      </c>
      <c r="H119" s="32">
        <f t="shared" ref="H119" si="55">H108+H118</f>
        <v>48</v>
      </c>
      <c r="I119" s="32">
        <f t="shared" ref="I119" si="56">I108+I118</f>
        <v>201</v>
      </c>
      <c r="J119" s="32">
        <f t="shared" ref="J119:L119" si="57">J108+J118</f>
        <v>1401</v>
      </c>
      <c r="K119" s="32"/>
      <c r="L119" s="32">
        <f t="shared" si="57"/>
        <v>315.21000000000004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5" x14ac:dyDescent="0.35">
      <c r="A121" s="14"/>
      <c r="B121" s="15"/>
      <c r="C121" s="11"/>
      <c r="D121" s="6" t="s">
        <v>28</v>
      </c>
      <c r="E121" s="42" t="s">
        <v>60</v>
      </c>
      <c r="F121" s="43">
        <v>100</v>
      </c>
      <c r="G121" s="43">
        <v>11</v>
      </c>
      <c r="H121" s="43">
        <v>16</v>
      </c>
      <c r="I121" s="43">
        <v>9</v>
      </c>
      <c r="J121" s="43">
        <v>214</v>
      </c>
      <c r="K121" s="44">
        <v>437</v>
      </c>
      <c r="L121" s="43">
        <v>90.8</v>
      </c>
    </row>
    <row r="122" spans="1:12" ht="14.5" x14ac:dyDescent="0.3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</v>
      </c>
      <c r="H122" s="43">
        <v>0</v>
      </c>
      <c r="I122" s="43">
        <v>14</v>
      </c>
      <c r="J122" s="43">
        <v>56</v>
      </c>
      <c r="K122" s="44">
        <v>360</v>
      </c>
      <c r="L122" s="43">
        <v>11.95</v>
      </c>
    </row>
    <row r="123" spans="1:12" ht="14.5" x14ac:dyDescent="0.35">
      <c r="A123" s="14"/>
      <c r="B123" s="15"/>
      <c r="C123" s="11"/>
      <c r="D123" s="7" t="s">
        <v>23</v>
      </c>
      <c r="E123" s="42" t="s">
        <v>41</v>
      </c>
      <c r="F123" s="43">
        <v>37</v>
      </c>
      <c r="G123" s="43">
        <v>3</v>
      </c>
      <c r="H123" s="43">
        <v>0</v>
      </c>
      <c r="I123" s="43">
        <v>19</v>
      </c>
      <c r="J123" s="43">
        <v>88</v>
      </c>
      <c r="K123" s="44"/>
      <c r="L123" s="43">
        <v>1.75</v>
      </c>
    </row>
    <row r="124" spans="1:12" ht="14.5" x14ac:dyDescent="0.35">
      <c r="A124" s="14"/>
      <c r="B124" s="15"/>
      <c r="C124" s="11"/>
      <c r="D124" s="7" t="s">
        <v>24</v>
      </c>
      <c r="E124" s="42" t="s">
        <v>49</v>
      </c>
      <c r="F124" s="43">
        <v>100</v>
      </c>
      <c r="G124" s="43">
        <v>0</v>
      </c>
      <c r="H124" s="43">
        <v>0</v>
      </c>
      <c r="I124" s="43">
        <v>10</v>
      </c>
      <c r="J124" s="43">
        <v>44</v>
      </c>
      <c r="K124" s="44"/>
      <c r="L124" s="43">
        <v>27.05</v>
      </c>
    </row>
    <row r="125" spans="1:12" ht="14.5" x14ac:dyDescent="0.35">
      <c r="A125" s="14"/>
      <c r="B125" s="15"/>
      <c r="C125" s="11"/>
      <c r="D125" s="6" t="s">
        <v>29</v>
      </c>
      <c r="E125" s="42" t="s">
        <v>62</v>
      </c>
      <c r="F125" s="43">
        <v>180</v>
      </c>
      <c r="G125" s="43">
        <v>4</v>
      </c>
      <c r="H125" s="43">
        <v>3</v>
      </c>
      <c r="I125" s="43">
        <v>24</v>
      </c>
      <c r="J125" s="43">
        <v>140</v>
      </c>
      <c r="K125" s="44">
        <v>520</v>
      </c>
      <c r="L125" s="43">
        <v>27.5</v>
      </c>
    </row>
    <row r="126" spans="1:12" ht="14.5" x14ac:dyDescent="0.35">
      <c r="A126" s="14"/>
      <c r="B126" s="15"/>
      <c r="C126" s="11"/>
      <c r="D126" s="6" t="s">
        <v>23</v>
      </c>
      <c r="E126" s="42" t="s">
        <v>42</v>
      </c>
      <c r="F126" s="43">
        <v>20</v>
      </c>
      <c r="G126" s="43">
        <v>2</v>
      </c>
      <c r="H126" s="43">
        <v>0</v>
      </c>
      <c r="I126" s="43">
        <v>8</v>
      </c>
      <c r="J126" s="43">
        <v>39</v>
      </c>
      <c r="K126" s="44"/>
      <c r="L126" s="43">
        <v>1</v>
      </c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637</v>
      </c>
      <c r="G127" s="19">
        <f t="shared" ref="G127:J127" si="58">SUM(G120:G126)</f>
        <v>20</v>
      </c>
      <c r="H127" s="19">
        <f t="shared" si="58"/>
        <v>19</v>
      </c>
      <c r="I127" s="19">
        <f t="shared" si="58"/>
        <v>84</v>
      </c>
      <c r="J127" s="19">
        <f t="shared" si="58"/>
        <v>581</v>
      </c>
      <c r="K127" s="25"/>
      <c r="L127" s="19">
        <f t="shared" ref="L127" si="59">SUM(L120:L126)</f>
        <v>160.05000000000001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78</v>
      </c>
      <c r="F129" s="43">
        <v>250</v>
      </c>
      <c r="G129" s="43">
        <v>7</v>
      </c>
      <c r="H129" s="43">
        <v>8</v>
      </c>
      <c r="I129" s="43">
        <v>33</v>
      </c>
      <c r="J129" s="43">
        <v>238</v>
      </c>
      <c r="K129" s="44">
        <v>110</v>
      </c>
      <c r="L129" s="43">
        <v>34.299999999999997</v>
      </c>
    </row>
    <row r="130" spans="1:12" ht="14.5" x14ac:dyDescent="0.35">
      <c r="A130" s="14"/>
      <c r="B130" s="15"/>
      <c r="C130" s="11"/>
      <c r="D130" s="7" t="s">
        <v>28</v>
      </c>
      <c r="E130" s="42" t="s">
        <v>60</v>
      </c>
      <c r="F130" s="43">
        <v>100</v>
      </c>
      <c r="G130" s="43">
        <v>11</v>
      </c>
      <c r="H130" s="43">
        <v>16</v>
      </c>
      <c r="I130" s="43">
        <v>9</v>
      </c>
      <c r="J130" s="43">
        <v>214</v>
      </c>
      <c r="K130" s="44">
        <v>437</v>
      </c>
      <c r="L130" s="43">
        <v>90.8</v>
      </c>
    </row>
    <row r="131" spans="1:12" ht="14.5" x14ac:dyDescent="0.35">
      <c r="A131" s="14"/>
      <c r="B131" s="15"/>
      <c r="C131" s="11"/>
      <c r="D131" s="7" t="s">
        <v>29</v>
      </c>
      <c r="E131" s="42" t="s">
        <v>62</v>
      </c>
      <c r="F131" s="43">
        <v>180</v>
      </c>
      <c r="G131" s="43">
        <v>4</v>
      </c>
      <c r="H131" s="43">
        <v>3</v>
      </c>
      <c r="I131" s="43">
        <v>24</v>
      </c>
      <c r="J131" s="43">
        <v>140</v>
      </c>
      <c r="K131" s="44">
        <v>520</v>
      </c>
      <c r="L131" s="43">
        <v>27.5</v>
      </c>
    </row>
    <row r="132" spans="1:12" ht="14.5" x14ac:dyDescent="0.35">
      <c r="A132" s="14"/>
      <c r="B132" s="15"/>
      <c r="C132" s="11"/>
      <c r="D132" s="7" t="s">
        <v>30</v>
      </c>
      <c r="E132" s="42" t="s">
        <v>76</v>
      </c>
      <c r="F132" s="43">
        <v>200</v>
      </c>
      <c r="G132" s="43">
        <v>0</v>
      </c>
      <c r="H132" s="43">
        <v>0</v>
      </c>
      <c r="I132" s="43">
        <v>14</v>
      </c>
      <c r="J132" s="43">
        <v>54</v>
      </c>
      <c r="K132" s="44">
        <v>685</v>
      </c>
      <c r="L132" s="43">
        <v>3.3</v>
      </c>
    </row>
    <row r="133" spans="1:12" ht="14.5" x14ac:dyDescent="0.35">
      <c r="A133" s="14"/>
      <c r="B133" s="15"/>
      <c r="C133" s="11"/>
      <c r="D133" s="7" t="s">
        <v>31</v>
      </c>
      <c r="E133" s="42" t="s">
        <v>41</v>
      </c>
      <c r="F133" s="43">
        <v>50</v>
      </c>
      <c r="G133" s="43">
        <v>4</v>
      </c>
      <c r="H133" s="43">
        <v>0</v>
      </c>
      <c r="I133" s="43">
        <v>24</v>
      </c>
      <c r="J133" s="43">
        <v>112</v>
      </c>
      <c r="K133" s="44"/>
      <c r="L133" s="43">
        <v>2.2999999999999998</v>
      </c>
    </row>
    <row r="134" spans="1:12" ht="14.5" x14ac:dyDescent="0.35">
      <c r="A134" s="14"/>
      <c r="B134" s="15"/>
      <c r="C134" s="11"/>
      <c r="D134" s="7" t="s">
        <v>32</v>
      </c>
      <c r="E134" s="42" t="s">
        <v>42</v>
      </c>
      <c r="F134" s="43">
        <v>25</v>
      </c>
      <c r="G134" s="43">
        <v>2</v>
      </c>
      <c r="H134" s="43">
        <v>0</v>
      </c>
      <c r="I134" s="43">
        <v>9</v>
      </c>
      <c r="J134" s="43">
        <v>49</v>
      </c>
      <c r="K134" s="44"/>
      <c r="L134" s="43">
        <v>1.25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0">SUM(G128:G136)</f>
        <v>28</v>
      </c>
      <c r="H137" s="19">
        <f t="shared" si="60"/>
        <v>27</v>
      </c>
      <c r="I137" s="19">
        <f t="shared" si="60"/>
        <v>113</v>
      </c>
      <c r="J137" s="19">
        <f t="shared" si="60"/>
        <v>807</v>
      </c>
      <c r="K137" s="25"/>
      <c r="L137" s="19">
        <f t="shared" ref="L137" si="61">SUM(L128:L136)</f>
        <v>159.45000000000002</v>
      </c>
    </row>
    <row r="138" spans="1:12" ht="14.5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1442</v>
      </c>
      <c r="G138" s="32">
        <f t="shared" ref="G138" si="62">G127+G137</f>
        <v>48</v>
      </c>
      <c r="H138" s="32">
        <f t="shared" ref="H138" si="63">H127+H137</f>
        <v>46</v>
      </c>
      <c r="I138" s="32">
        <f t="shared" ref="I138" si="64">I127+I137</f>
        <v>197</v>
      </c>
      <c r="J138" s="32">
        <f t="shared" ref="J138:L138" si="65">J127+J137</f>
        <v>1388</v>
      </c>
      <c r="K138" s="32"/>
      <c r="L138" s="32">
        <f t="shared" si="65"/>
        <v>319.5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5" x14ac:dyDescent="0.35">
      <c r="A140" s="23"/>
      <c r="B140" s="15"/>
      <c r="C140" s="11"/>
      <c r="D140" s="6" t="s">
        <v>28</v>
      </c>
      <c r="E140" s="42" t="s">
        <v>63</v>
      </c>
      <c r="F140" s="43">
        <v>105</v>
      </c>
      <c r="G140" s="43">
        <v>8</v>
      </c>
      <c r="H140" s="43">
        <v>8</v>
      </c>
      <c r="I140" s="43">
        <v>4</v>
      </c>
      <c r="J140" s="43">
        <v>119</v>
      </c>
      <c r="K140" s="44">
        <v>9</v>
      </c>
      <c r="L140" s="43">
        <v>72.099999999999994</v>
      </c>
    </row>
    <row r="141" spans="1:12" ht="14.5" x14ac:dyDescent="0.3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</v>
      </c>
      <c r="H141" s="43">
        <v>0</v>
      </c>
      <c r="I141" s="43">
        <v>19</v>
      </c>
      <c r="J141" s="43">
        <v>74</v>
      </c>
      <c r="K141" s="44">
        <v>357</v>
      </c>
      <c r="L141" s="43">
        <v>15.4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41</v>
      </c>
      <c r="F142" s="43">
        <v>37</v>
      </c>
      <c r="G142" s="43">
        <v>3</v>
      </c>
      <c r="H142" s="43">
        <v>0</v>
      </c>
      <c r="I142" s="43">
        <v>19</v>
      </c>
      <c r="J142" s="43">
        <v>88</v>
      </c>
      <c r="K142" s="44"/>
      <c r="L142" s="43">
        <v>1.75</v>
      </c>
    </row>
    <row r="143" spans="1:12" ht="14.5" x14ac:dyDescent="0.35">
      <c r="A143" s="23"/>
      <c r="B143" s="15"/>
      <c r="C143" s="11"/>
      <c r="D143" s="7" t="s">
        <v>24</v>
      </c>
      <c r="E143" s="42" t="s">
        <v>49</v>
      </c>
      <c r="F143" s="43">
        <v>100</v>
      </c>
      <c r="G143" s="43">
        <v>0</v>
      </c>
      <c r="H143" s="43">
        <v>0</v>
      </c>
      <c r="I143" s="43">
        <v>10</v>
      </c>
      <c r="J143" s="43">
        <v>44</v>
      </c>
      <c r="K143" s="44"/>
      <c r="L143" s="43">
        <v>22.5</v>
      </c>
    </row>
    <row r="144" spans="1:12" ht="14.5" x14ac:dyDescent="0.35">
      <c r="A144" s="23"/>
      <c r="B144" s="15"/>
      <c r="C144" s="11"/>
      <c r="D144" s="6" t="s">
        <v>29</v>
      </c>
      <c r="E144" s="42" t="s">
        <v>43</v>
      </c>
      <c r="F144" s="43">
        <v>200</v>
      </c>
      <c r="G144" s="43">
        <v>7</v>
      </c>
      <c r="H144" s="43">
        <v>11</v>
      </c>
      <c r="I144" s="43">
        <v>40</v>
      </c>
      <c r="J144" s="43">
        <v>286</v>
      </c>
      <c r="K144" s="44">
        <v>49</v>
      </c>
      <c r="L144" s="43">
        <v>47.25</v>
      </c>
    </row>
    <row r="145" spans="1:12" ht="14.5" x14ac:dyDescent="0.35">
      <c r="A145" s="23"/>
      <c r="B145" s="15"/>
      <c r="C145" s="11"/>
      <c r="D145" s="6" t="s">
        <v>23</v>
      </c>
      <c r="E145" s="42" t="s">
        <v>42</v>
      </c>
      <c r="F145" s="43">
        <v>20</v>
      </c>
      <c r="G145" s="43">
        <v>2</v>
      </c>
      <c r="H145" s="43">
        <v>0</v>
      </c>
      <c r="I145" s="43">
        <v>8</v>
      </c>
      <c r="J145" s="43">
        <v>39</v>
      </c>
      <c r="K145" s="44"/>
      <c r="L145" s="43">
        <v>1</v>
      </c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662</v>
      </c>
      <c r="G146" s="19">
        <f t="shared" ref="G146:J146" si="66">SUM(G139:G145)</f>
        <v>20</v>
      </c>
      <c r="H146" s="19">
        <f t="shared" si="66"/>
        <v>19</v>
      </c>
      <c r="I146" s="19">
        <f t="shared" si="66"/>
        <v>100</v>
      </c>
      <c r="J146" s="19">
        <f t="shared" si="66"/>
        <v>650</v>
      </c>
      <c r="K146" s="25"/>
      <c r="L146" s="19">
        <f t="shared" ref="L146" si="67">SUM(L139:L145)</f>
        <v>160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82</v>
      </c>
      <c r="F148" s="43">
        <v>250</v>
      </c>
      <c r="G148" s="43">
        <v>6</v>
      </c>
      <c r="H148" s="43">
        <v>9</v>
      </c>
      <c r="I148" s="43">
        <v>25</v>
      </c>
      <c r="J148" s="43">
        <v>203</v>
      </c>
      <c r="K148" s="44">
        <v>124</v>
      </c>
      <c r="L148" s="43">
        <v>17.7</v>
      </c>
    </row>
    <row r="149" spans="1:12" ht="14.5" x14ac:dyDescent="0.35">
      <c r="A149" s="23"/>
      <c r="B149" s="15"/>
      <c r="C149" s="11"/>
      <c r="D149" s="7" t="s">
        <v>28</v>
      </c>
      <c r="E149" s="42" t="s">
        <v>63</v>
      </c>
      <c r="F149" s="43">
        <v>106</v>
      </c>
      <c r="G149" s="43">
        <v>8</v>
      </c>
      <c r="H149" s="43">
        <v>8</v>
      </c>
      <c r="I149" s="43">
        <v>4</v>
      </c>
      <c r="J149" s="43">
        <v>119</v>
      </c>
      <c r="K149" s="44">
        <v>9</v>
      </c>
      <c r="L149" s="43">
        <v>73.650000000000006</v>
      </c>
    </row>
    <row r="150" spans="1:12" ht="14.5" x14ac:dyDescent="0.35">
      <c r="A150" s="23"/>
      <c r="B150" s="15"/>
      <c r="C150" s="11"/>
      <c r="D150" s="7" t="s">
        <v>29</v>
      </c>
      <c r="E150" s="42" t="s">
        <v>43</v>
      </c>
      <c r="F150" s="43">
        <v>200</v>
      </c>
      <c r="G150" s="43">
        <v>7</v>
      </c>
      <c r="H150" s="43">
        <v>11</v>
      </c>
      <c r="I150" s="43">
        <v>40</v>
      </c>
      <c r="J150" s="43">
        <v>286</v>
      </c>
      <c r="K150" s="44">
        <v>49</v>
      </c>
      <c r="L150" s="43">
        <v>47.25</v>
      </c>
    </row>
    <row r="151" spans="1:12" ht="14.5" x14ac:dyDescent="0.35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0</v>
      </c>
      <c r="H151" s="43">
        <v>0</v>
      </c>
      <c r="I151" s="43">
        <v>19</v>
      </c>
      <c r="J151" s="43">
        <v>74</v>
      </c>
      <c r="K151" s="44">
        <v>357</v>
      </c>
      <c r="L151" s="43">
        <v>15.4</v>
      </c>
    </row>
    <row r="152" spans="1:12" ht="14.5" x14ac:dyDescent="0.35">
      <c r="A152" s="23"/>
      <c r="B152" s="15"/>
      <c r="C152" s="11"/>
      <c r="D152" s="7" t="s">
        <v>31</v>
      </c>
      <c r="E152" s="42" t="s">
        <v>41</v>
      </c>
      <c r="F152" s="43">
        <v>50</v>
      </c>
      <c r="G152" s="43">
        <v>4</v>
      </c>
      <c r="H152" s="43">
        <v>0</v>
      </c>
      <c r="I152" s="43">
        <v>24</v>
      </c>
      <c r="J152" s="43">
        <v>112</v>
      </c>
      <c r="K152" s="44"/>
      <c r="L152" s="43">
        <v>2.2999999999999998</v>
      </c>
    </row>
    <row r="153" spans="1:12" ht="14.5" x14ac:dyDescent="0.35">
      <c r="A153" s="23"/>
      <c r="B153" s="15"/>
      <c r="C153" s="11"/>
      <c r="D153" s="7" t="s">
        <v>32</v>
      </c>
      <c r="E153" s="42" t="s">
        <v>42</v>
      </c>
      <c r="F153" s="43">
        <v>25</v>
      </c>
      <c r="G153" s="43">
        <v>2</v>
      </c>
      <c r="H153" s="43">
        <v>0</v>
      </c>
      <c r="I153" s="43">
        <v>9</v>
      </c>
      <c r="J153" s="43">
        <v>49</v>
      </c>
      <c r="K153" s="44"/>
      <c r="L153" s="43">
        <v>1.25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831</v>
      </c>
      <c r="G156" s="19">
        <f t="shared" ref="G156:J156" si="68">SUM(G147:G155)</f>
        <v>27</v>
      </c>
      <c r="H156" s="19">
        <f t="shared" si="68"/>
        <v>28</v>
      </c>
      <c r="I156" s="19">
        <f t="shared" si="68"/>
        <v>121</v>
      </c>
      <c r="J156" s="19">
        <f t="shared" si="68"/>
        <v>843</v>
      </c>
      <c r="K156" s="25"/>
      <c r="L156" s="19">
        <f t="shared" ref="L156" si="69">SUM(L147:L155)</f>
        <v>157.55000000000004</v>
      </c>
    </row>
    <row r="157" spans="1:12" ht="14.5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1493</v>
      </c>
      <c r="G157" s="32">
        <f t="shared" ref="G157" si="70">G146+G156</f>
        <v>47</v>
      </c>
      <c r="H157" s="32">
        <f t="shared" ref="H157" si="71">H146+H156</f>
        <v>47</v>
      </c>
      <c r="I157" s="32">
        <f t="shared" ref="I157" si="72">I146+I156</f>
        <v>221</v>
      </c>
      <c r="J157" s="32">
        <f t="shared" ref="J157:L157" si="73">J146+J156</f>
        <v>1493</v>
      </c>
      <c r="K157" s="32"/>
      <c r="L157" s="32">
        <f t="shared" si="73"/>
        <v>317.55000000000007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5" x14ac:dyDescent="0.35">
      <c r="A159" s="23"/>
      <c r="B159" s="15"/>
      <c r="C159" s="11"/>
      <c r="D159" s="6" t="s">
        <v>28</v>
      </c>
      <c r="E159" s="42" t="s">
        <v>65</v>
      </c>
      <c r="F159" s="43">
        <v>100</v>
      </c>
      <c r="G159" s="43">
        <v>10</v>
      </c>
      <c r="H159" s="43">
        <v>15</v>
      </c>
      <c r="I159" s="43">
        <v>13</v>
      </c>
      <c r="J159" s="43">
        <v>218</v>
      </c>
      <c r="K159" s="44">
        <v>431</v>
      </c>
      <c r="L159" s="43">
        <v>64</v>
      </c>
    </row>
    <row r="160" spans="1:12" ht="14.5" x14ac:dyDescent="0.35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0</v>
      </c>
      <c r="H160" s="43">
        <v>0</v>
      </c>
      <c r="I160" s="43">
        <v>14</v>
      </c>
      <c r="J160" s="43">
        <v>56</v>
      </c>
      <c r="K160" s="44">
        <v>592</v>
      </c>
      <c r="L160" s="43">
        <v>18.95</v>
      </c>
    </row>
    <row r="161" spans="1:12" ht="14.5" x14ac:dyDescent="0.35">
      <c r="A161" s="23"/>
      <c r="B161" s="15"/>
      <c r="C161" s="11"/>
      <c r="D161" s="7" t="s">
        <v>23</v>
      </c>
      <c r="E161" s="42" t="s">
        <v>41</v>
      </c>
      <c r="F161" s="43">
        <v>37</v>
      </c>
      <c r="G161" s="43">
        <v>3</v>
      </c>
      <c r="H161" s="43">
        <v>0</v>
      </c>
      <c r="I161" s="43">
        <v>19</v>
      </c>
      <c r="J161" s="43">
        <v>88</v>
      </c>
      <c r="K161" s="44"/>
      <c r="L161" s="43">
        <v>1.75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 t="s">
        <v>29</v>
      </c>
      <c r="E163" s="42" t="s">
        <v>62</v>
      </c>
      <c r="F163" s="43">
        <v>180</v>
      </c>
      <c r="G163" s="43">
        <v>4</v>
      </c>
      <c r="H163" s="43">
        <v>3</v>
      </c>
      <c r="I163" s="43">
        <v>24</v>
      </c>
      <c r="J163" s="43">
        <v>140</v>
      </c>
      <c r="K163" s="44">
        <v>520</v>
      </c>
      <c r="L163" s="43">
        <v>27.5</v>
      </c>
    </row>
    <row r="164" spans="1:12" ht="14.5" x14ac:dyDescent="0.35">
      <c r="A164" s="23"/>
      <c r="B164" s="15"/>
      <c r="C164" s="11"/>
      <c r="D164" s="6" t="s">
        <v>26</v>
      </c>
      <c r="E164" s="42" t="s">
        <v>67</v>
      </c>
      <c r="F164" s="43">
        <v>100</v>
      </c>
      <c r="G164" s="43">
        <v>1</v>
      </c>
      <c r="H164" s="43">
        <v>1</v>
      </c>
      <c r="I164" s="43">
        <v>3</v>
      </c>
      <c r="J164" s="43">
        <v>29</v>
      </c>
      <c r="K164" s="44">
        <v>53</v>
      </c>
      <c r="L164" s="43">
        <v>47.4</v>
      </c>
    </row>
    <row r="165" spans="1:12" ht="14.5" x14ac:dyDescent="0.35">
      <c r="A165" s="23"/>
      <c r="B165" s="15"/>
      <c r="C165" s="11"/>
      <c r="D165" s="6" t="s">
        <v>23</v>
      </c>
      <c r="E165" s="42" t="s">
        <v>42</v>
      </c>
      <c r="F165" s="43">
        <v>20</v>
      </c>
      <c r="G165" s="43">
        <v>2</v>
      </c>
      <c r="H165" s="43">
        <v>0</v>
      </c>
      <c r="I165" s="43">
        <v>8</v>
      </c>
      <c r="J165" s="43">
        <v>39</v>
      </c>
      <c r="K165" s="44"/>
      <c r="L165" s="43">
        <v>1</v>
      </c>
    </row>
    <row r="166" spans="1:12" ht="14.5" x14ac:dyDescent="0.35">
      <c r="A166" s="24"/>
      <c r="B166" s="17"/>
      <c r="C166" s="8"/>
      <c r="D166" s="18" t="s">
        <v>33</v>
      </c>
      <c r="E166" s="9"/>
      <c r="F166" s="19">
        <f>SUM(F158:F165)</f>
        <v>637</v>
      </c>
      <c r="G166" s="19">
        <f t="shared" ref="G166:J166" si="74">SUM(G158:G165)</f>
        <v>20</v>
      </c>
      <c r="H166" s="19">
        <f t="shared" si="74"/>
        <v>19</v>
      </c>
      <c r="I166" s="19">
        <f t="shared" si="74"/>
        <v>81</v>
      </c>
      <c r="J166" s="19">
        <f t="shared" si="74"/>
        <v>570</v>
      </c>
      <c r="K166" s="19"/>
      <c r="L166" s="19">
        <f>SUM(L158:L165)</f>
        <v>160.6</v>
      </c>
    </row>
    <row r="167" spans="1:12" ht="14.5" x14ac:dyDescent="0.35">
      <c r="A167" s="26">
        <f>A158</f>
        <v>2</v>
      </c>
      <c r="B167" s="13">
        <f>B158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27</v>
      </c>
      <c r="E168" s="42" t="s">
        <v>75</v>
      </c>
      <c r="F168" s="43">
        <v>250</v>
      </c>
      <c r="G168" s="43">
        <v>7</v>
      </c>
      <c r="H168" s="43">
        <v>9</v>
      </c>
      <c r="I168" s="43">
        <v>31</v>
      </c>
      <c r="J168" s="43">
        <v>234</v>
      </c>
      <c r="K168" s="44">
        <v>157</v>
      </c>
      <c r="L168" s="43">
        <v>52.15</v>
      </c>
    </row>
    <row r="169" spans="1:12" ht="14.5" x14ac:dyDescent="0.35">
      <c r="A169" s="23"/>
      <c r="B169" s="15"/>
      <c r="C169" s="11"/>
      <c r="D169" s="7" t="s">
        <v>28</v>
      </c>
      <c r="E169" s="42" t="s">
        <v>65</v>
      </c>
      <c r="F169" s="43">
        <v>100</v>
      </c>
      <c r="G169" s="43">
        <v>10</v>
      </c>
      <c r="H169" s="43">
        <v>15</v>
      </c>
      <c r="I169" s="43">
        <v>13</v>
      </c>
      <c r="J169" s="43">
        <v>218</v>
      </c>
      <c r="K169" s="44">
        <v>431</v>
      </c>
      <c r="L169" s="43">
        <v>64</v>
      </c>
    </row>
    <row r="170" spans="1:12" ht="14.5" x14ac:dyDescent="0.35">
      <c r="A170" s="23"/>
      <c r="B170" s="15"/>
      <c r="C170" s="11"/>
      <c r="D170" s="7" t="s">
        <v>29</v>
      </c>
      <c r="E170" s="42" t="s">
        <v>62</v>
      </c>
      <c r="F170" s="43">
        <v>180</v>
      </c>
      <c r="G170" s="43">
        <v>4</v>
      </c>
      <c r="H170" s="43">
        <v>3</v>
      </c>
      <c r="I170" s="43">
        <v>24</v>
      </c>
      <c r="J170" s="43">
        <v>140</v>
      </c>
      <c r="K170" s="44">
        <v>520</v>
      </c>
      <c r="L170" s="43">
        <v>27.5</v>
      </c>
    </row>
    <row r="171" spans="1:12" ht="14.5" x14ac:dyDescent="0.35">
      <c r="A171" s="23"/>
      <c r="B171" s="15"/>
      <c r="C171" s="11"/>
      <c r="D171" s="7" t="s">
        <v>30</v>
      </c>
      <c r="E171" s="42" t="s">
        <v>83</v>
      </c>
      <c r="F171" s="43">
        <v>200</v>
      </c>
      <c r="G171" s="43">
        <v>0</v>
      </c>
      <c r="H171" s="43">
        <v>0</v>
      </c>
      <c r="I171" s="43">
        <v>14</v>
      </c>
      <c r="J171" s="43">
        <v>56</v>
      </c>
      <c r="K171" s="44">
        <v>359</v>
      </c>
      <c r="L171" s="43">
        <v>10.45</v>
      </c>
    </row>
    <row r="172" spans="1:12" ht="14.5" x14ac:dyDescent="0.35">
      <c r="A172" s="23"/>
      <c r="B172" s="15"/>
      <c r="C172" s="11"/>
      <c r="D172" s="7" t="s">
        <v>31</v>
      </c>
      <c r="E172" s="42" t="s">
        <v>41</v>
      </c>
      <c r="F172" s="43">
        <v>50</v>
      </c>
      <c r="G172" s="43">
        <v>4</v>
      </c>
      <c r="H172" s="43">
        <v>0</v>
      </c>
      <c r="I172" s="43">
        <v>24</v>
      </c>
      <c r="J172" s="43">
        <v>112</v>
      </c>
      <c r="K172" s="44"/>
      <c r="L172" s="43">
        <v>2.2999999999999998</v>
      </c>
    </row>
    <row r="173" spans="1:12" ht="14.5" x14ac:dyDescent="0.35">
      <c r="A173" s="23"/>
      <c r="B173" s="15"/>
      <c r="C173" s="11"/>
      <c r="D173" s="7" t="s">
        <v>32</v>
      </c>
      <c r="E173" s="42" t="s">
        <v>42</v>
      </c>
      <c r="F173" s="43">
        <v>25</v>
      </c>
      <c r="G173" s="43">
        <v>2</v>
      </c>
      <c r="H173" s="43">
        <v>0</v>
      </c>
      <c r="I173" s="43">
        <v>9</v>
      </c>
      <c r="J173" s="43">
        <v>49</v>
      </c>
      <c r="K173" s="44"/>
      <c r="L173" s="43">
        <v>1.25</v>
      </c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5" x14ac:dyDescent="0.35">
      <c r="A176" s="24"/>
      <c r="B176" s="17"/>
      <c r="C176" s="8"/>
      <c r="D176" s="18" t="s">
        <v>33</v>
      </c>
      <c r="E176" s="9"/>
      <c r="F176" s="19">
        <f>SUM(F167:F175)</f>
        <v>805</v>
      </c>
      <c r="G176" s="19">
        <f t="shared" ref="G176:J176" si="75">SUM(G167:G175)</f>
        <v>27</v>
      </c>
      <c r="H176" s="19">
        <f t="shared" si="75"/>
        <v>27</v>
      </c>
      <c r="I176" s="19">
        <f t="shared" si="75"/>
        <v>115</v>
      </c>
      <c r="J176" s="19">
        <f t="shared" si="75"/>
        <v>809</v>
      </c>
      <c r="K176" s="25"/>
      <c r="L176" s="19">
        <f t="shared" ref="L176" si="76">SUM(L167:L175)</f>
        <v>157.65</v>
      </c>
    </row>
    <row r="177" spans="1:12" ht="14.5" x14ac:dyDescent="0.25">
      <c r="A177" s="29">
        <f>A158</f>
        <v>2</v>
      </c>
      <c r="B177" s="30">
        <f>B158</f>
        <v>4</v>
      </c>
      <c r="C177" s="54" t="s">
        <v>4</v>
      </c>
      <c r="D177" s="55"/>
      <c r="E177" s="31"/>
      <c r="F177" s="32">
        <f>F166+F176</f>
        <v>1442</v>
      </c>
      <c r="G177" s="32">
        <f t="shared" ref="G177" si="77">G166+G176</f>
        <v>47</v>
      </c>
      <c r="H177" s="32">
        <f t="shared" ref="H177" si="78">H166+H176</f>
        <v>46</v>
      </c>
      <c r="I177" s="32">
        <f t="shared" ref="I177" si="79">I166+I176</f>
        <v>196</v>
      </c>
      <c r="J177" s="32">
        <f t="shared" ref="J177:L177" si="80">J166+J176</f>
        <v>1379</v>
      </c>
      <c r="K177" s="32"/>
      <c r="L177" s="32">
        <f t="shared" si="80"/>
        <v>318.25</v>
      </c>
    </row>
    <row r="178" spans="1:12" ht="14.5" x14ac:dyDescent="0.35">
      <c r="A178" s="20">
        <v>2</v>
      </c>
      <c r="B178" s="21">
        <v>5</v>
      </c>
      <c r="C178" s="22" t="s">
        <v>20</v>
      </c>
      <c r="D178" s="5" t="s">
        <v>21</v>
      </c>
      <c r="E178" s="39"/>
      <c r="F178" s="40"/>
      <c r="G178" s="40"/>
      <c r="H178" s="40"/>
      <c r="I178" s="40"/>
      <c r="J178" s="40"/>
      <c r="K178" s="41"/>
      <c r="L178" s="40"/>
    </row>
    <row r="179" spans="1:12" ht="14.5" x14ac:dyDescent="0.35">
      <c r="A179" s="23"/>
      <c r="B179" s="15"/>
      <c r="C179" s="11"/>
      <c r="D179" s="6" t="s">
        <v>28</v>
      </c>
      <c r="E179" s="42" t="s">
        <v>84</v>
      </c>
      <c r="F179" s="43">
        <v>105</v>
      </c>
      <c r="G179" s="43">
        <v>9</v>
      </c>
      <c r="H179" s="43">
        <v>11</v>
      </c>
      <c r="I179" s="43">
        <v>8</v>
      </c>
      <c r="J179" s="43">
        <v>169</v>
      </c>
      <c r="K179" s="44">
        <v>329</v>
      </c>
      <c r="L179" s="43">
        <v>83.7</v>
      </c>
    </row>
    <row r="180" spans="1:12" ht="14.5" x14ac:dyDescent="0.35">
      <c r="A180" s="23"/>
      <c r="B180" s="15"/>
      <c r="C180" s="11"/>
      <c r="D180" s="7" t="s">
        <v>22</v>
      </c>
      <c r="E180" s="42" t="s">
        <v>61</v>
      </c>
      <c r="F180" s="43">
        <v>200</v>
      </c>
      <c r="G180" s="43">
        <v>0</v>
      </c>
      <c r="H180" s="43">
        <v>0</v>
      </c>
      <c r="I180" s="43">
        <v>14</v>
      </c>
      <c r="J180" s="43">
        <v>56</v>
      </c>
      <c r="K180" s="44">
        <v>360</v>
      </c>
      <c r="L180" s="43">
        <v>11.95</v>
      </c>
    </row>
    <row r="181" spans="1:12" ht="14.5" x14ac:dyDescent="0.35">
      <c r="A181" s="23"/>
      <c r="B181" s="15"/>
      <c r="C181" s="11"/>
      <c r="D181" s="7" t="s">
        <v>23</v>
      </c>
      <c r="E181" s="42" t="s">
        <v>41</v>
      </c>
      <c r="F181" s="43">
        <v>37</v>
      </c>
      <c r="G181" s="43">
        <v>3</v>
      </c>
      <c r="H181" s="43">
        <v>0</v>
      </c>
      <c r="I181" s="43">
        <v>19</v>
      </c>
      <c r="J181" s="43">
        <v>88</v>
      </c>
      <c r="K181" s="44"/>
      <c r="L181" s="43">
        <v>1.75</v>
      </c>
    </row>
    <row r="182" spans="1:12" ht="14.5" x14ac:dyDescent="0.35">
      <c r="A182" s="23"/>
      <c r="B182" s="15"/>
      <c r="C182" s="11"/>
      <c r="D182" s="7" t="s">
        <v>24</v>
      </c>
      <c r="E182" s="42" t="s">
        <v>49</v>
      </c>
      <c r="F182" s="43">
        <v>100</v>
      </c>
      <c r="G182" s="43">
        <v>0</v>
      </c>
      <c r="H182" s="43">
        <v>0</v>
      </c>
      <c r="I182" s="43">
        <v>10</v>
      </c>
      <c r="J182" s="43">
        <v>44</v>
      </c>
      <c r="K182" s="44"/>
      <c r="L182" s="43">
        <v>26.45</v>
      </c>
    </row>
    <row r="183" spans="1:12" ht="14.5" x14ac:dyDescent="0.35">
      <c r="A183" s="23"/>
      <c r="B183" s="15"/>
      <c r="C183" s="11"/>
      <c r="D183" s="6" t="s">
        <v>29</v>
      </c>
      <c r="E183" s="42" t="s">
        <v>68</v>
      </c>
      <c r="F183" s="43">
        <v>200</v>
      </c>
      <c r="G183" s="43">
        <v>5</v>
      </c>
      <c r="H183" s="43">
        <v>7</v>
      </c>
      <c r="I183" s="43">
        <v>26</v>
      </c>
      <c r="J183" s="43">
        <v>187</v>
      </c>
      <c r="K183" s="44">
        <v>23</v>
      </c>
      <c r="L183" s="43">
        <v>35.6</v>
      </c>
    </row>
    <row r="184" spans="1:12" ht="14.5" x14ac:dyDescent="0.35">
      <c r="A184" s="23"/>
      <c r="B184" s="15"/>
      <c r="C184" s="11"/>
      <c r="D184" s="6" t="s">
        <v>23</v>
      </c>
      <c r="E184" s="42" t="s">
        <v>42</v>
      </c>
      <c r="F184" s="43">
        <v>20</v>
      </c>
      <c r="G184" s="43">
        <v>2</v>
      </c>
      <c r="H184" s="43">
        <v>0</v>
      </c>
      <c r="I184" s="43">
        <v>8</v>
      </c>
      <c r="J184" s="43">
        <v>39</v>
      </c>
      <c r="K184" s="44"/>
      <c r="L184" s="43">
        <v>1</v>
      </c>
    </row>
    <row r="185" spans="1:12" ht="15.75" customHeight="1" x14ac:dyDescent="0.35">
      <c r="A185" s="24"/>
      <c r="B185" s="17"/>
      <c r="C185" s="8"/>
      <c r="D185" s="18" t="s">
        <v>33</v>
      </c>
      <c r="E185" s="9"/>
      <c r="F185" s="19">
        <f>SUM(F178:F184)</f>
        <v>662</v>
      </c>
      <c r="G185" s="19">
        <f t="shared" ref="G185:J185" si="81">SUM(G178:G184)</f>
        <v>19</v>
      </c>
      <c r="H185" s="19">
        <f t="shared" si="81"/>
        <v>18</v>
      </c>
      <c r="I185" s="19">
        <f t="shared" si="81"/>
        <v>85</v>
      </c>
      <c r="J185" s="19">
        <f t="shared" si="81"/>
        <v>583</v>
      </c>
      <c r="K185" s="25"/>
      <c r="L185" s="19">
        <f t="shared" ref="L185" si="82">SUM(L178:L184)</f>
        <v>160.45000000000002</v>
      </c>
    </row>
    <row r="186" spans="1:12" ht="14.5" x14ac:dyDescent="0.3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27</v>
      </c>
      <c r="E187" s="42" t="s">
        <v>72</v>
      </c>
      <c r="F187" s="43">
        <v>250</v>
      </c>
      <c r="G187" s="43">
        <v>8</v>
      </c>
      <c r="H187" s="43">
        <v>10</v>
      </c>
      <c r="I187" s="43">
        <v>25</v>
      </c>
      <c r="J187" s="43">
        <v>221</v>
      </c>
      <c r="K187" s="44">
        <v>148</v>
      </c>
      <c r="L187" s="43">
        <v>20.25</v>
      </c>
    </row>
    <row r="188" spans="1:12" ht="14.5" x14ac:dyDescent="0.35">
      <c r="A188" s="23"/>
      <c r="B188" s="15"/>
      <c r="C188" s="11"/>
      <c r="D188" s="7" t="s">
        <v>28</v>
      </c>
      <c r="E188" s="42" t="s">
        <v>84</v>
      </c>
      <c r="F188" s="43">
        <v>108</v>
      </c>
      <c r="G188" s="43">
        <v>9</v>
      </c>
      <c r="H188" s="43">
        <v>11</v>
      </c>
      <c r="I188" s="43">
        <v>8</v>
      </c>
      <c r="J188" s="43">
        <v>169</v>
      </c>
      <c r="K188" s="44">
        <v>329</v>
      </c>
      <c r="L188" s="43">
        <v>88.3</v>
      </c>
    </row>
    <row r="189" spans="1:12" ht="14.5" x14ac:dyDescent="0.35">
      <c r="A189" s="23"/>
      <c r="B189" s="15"/>
      <c r="C189" s="11"/>
      <c r="D189" s="7" t="s">
        <v>29</v>
      </c>
      <c r="E189" s="42" t="s">
        <v>68</v>
      </c>
      <c r="F189" s="43">
        <v>200</v>
      </c>
      <c r="G189" s="43">
        <v>5</v>
      </c>
      <c r="H189" s="43">
        <v>7</v>
      </c>
      <c r="I189" s="43">
        <v>26</v>
      </c>
      <c r="J189" s="43">
        <v>187</v>
      </c>
      <c r="K189" s="44">
        <v>23</v>
      </c>
      <c r="L189" s="43">
        <v>35.6</v>
      </c>
    </row>
    <row r="190" spans="1:12" ht="14.5" x14ac:dyDescent="0.35">
      <c r="A190" s="23"/>
      <c r="B190" s="15"/>
      <c r="C190" s="11"/>
      <c r="D190" s="7" t="s">
        <v>30</v>
      </c>
      <c r="E190" s="42" t="s">
        <v>61</v>
      </c>
      <c r="F190" s="43">
        <v>200</v>
      </c>
      <c r="G190" s="43">
        <v>0</v>
      </c>
      <c r="H190" s="43">
        <v>0</v>
      </c>
      <c r="I190" s="43">
        <v>14</v>
      </c>
      <c r="J190" s="43">
        <v>56</v>
      </c>
      <c r="K190" s="44">
        <v>360</v>
      </c>
      <c r="L190" s="43">
        <v>11.95</v>
      </c>
    </row>
    <row r="191" spans="1:12" ht="14.5" x14ac:dyDescent="0.35">
      <c r="A191" s="23"/>
      <c r="B191" s="15"/>
      <c r="C191" s="11"/>
      <c r="D191" s="7" t="s">
        <v>31</v>
      </c>
      <c r="E191" s="42" t="s">
        <v>41</v>
      </c>
      <c r="F191" s="43">
        <v>50</v>
      </c>
      <c r="G191" s="43">
        <v>4</v>
      </c>
      <c r="H191" s="43">
        <v>0</v>
      </c>
      <c r="I191" s="43">
        <v>24</v>
      </c>
      <c r="J191" s="43">
        <v>112</v>
      </c>
      <c r="K191" s="44"/>
      <c r="L191" s="43">
        <v>2.2999999999999998</v>
      </c>
    </row>
    <row r="192" spans="1:12" ht="14.5" x14ac:dyDescent="0.35">
      <c r="A192" s="23"/>
      <c r="B192" s="15"/>
      <c r="C192" s="11"/>
      <c r="D192" s="7" t="s">
        <v>32</v>
      </c>
      <c r="E192" s="42" t="s">
        <v>42</v>
      </c>
      <c r="F192" s="43">
        <v>25</v>
      </c>
      <c r="G192" s="43">
        <v>2</v>
      </c>
      <c r="H192" s="43">
        <v>0</v>
      </c>
      <c r="I192" s="43">
        <v>9</v>
      </c>
      <c r="J192" s="43">
        <v>49</v>
      </c>
      <c r="K192" s="44"/>
      <c r="L192" s="43">
        <v>1.25</v>
      </c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5" x14ac:dyDescent="0.35">
      <c r="A195" s="24"/>
      <c r="B195" s="17"/>
      <c r="C195" s="8"/>
      <c r="D195" s="18" t="s">
        <v>33</v>
      </c>
      <c r="E195" s="9"/>
      <c r="F195" s="19">
        <f>SUM(F186:F194)</f>
        <v>833</v>
      </c>
      <c r="G195" s="19">
        <f t="shared" ref="G195:J195" si="83">SUM(G186:G194)</f>
        <v>28</v>
      </c>
      <c r="H195" s="19">
        <f t="shared" si="83"/>
        <v>28</v>
      </c>
      <c r="I195" s="19">
        <f t="shared" si="83"/>
        <v>106</v>
      </c>
      <c r="J195" s="19">
        <f t="shared" si="83"/>
        <v>794</v>
      </c>
      <c r="K195" s="25"/>
      <c r="L195" s="19">
        <f t="shared" ref="L195" si="84">SUM(L186:L194)</f>
        <v>159.65</v>
      </c>
    </row>
    <row r="196" spans="1:12" ht="14.5" x14ac:dyDescent="0.25">
      <c r="A196" s="29">
        <f>A178</f>
        <v>2</v>
      </c>
      <c r="B196" s="30">
        <f>B178</f>
        <v>5</v>
      </c>
      <c r="C196" s="54" t="s">
        <v>4</v>
      </c>
      <c r="D196" s="55"/>
      <c r="E196" s="31"/>
      <c r="F196" s="32">
        <f>F185+F195</f>
        <v>1495</v>
      </c>
      <c r="G196" s="32">
        <f t="shared" ref="G196" si="85">G185+G195</f>
        <v>47</v>
      </c>
      <c r="H196" s="32">
        <f t="shared" ref="H196" si="86">H185+H195</f>
        <v>46</v>
      </c>
      <c r="I196" s="32">
        <f t="shared" ref="I196" si="87">I185+I195</f>
        <v>191</v>
      </c>
      <c r="J196" s="32">
        <f t="shared" ref="J196:L196" si="88">J185+J195</f>
        <v>1377</v>
      </c>
      <c r="K196" s="32"/>
      <c r="L196" s="32">
        <f t="shared" si="88"/>
        <v>320.10000000000002</v>
      </c>
    </row>
    <row r="197" spans="1:12" ht="13" x14ac:dyDescent="0.25">
      <c r="A197" s="27"/>
      <c r="B197" s="28"/>
      <c r="C197" s="56" t="s">
        <v>5</v>
      </c>
      <c r="D197" s="56"/>
      <c r="E197" s="56"/>
      <c r="F197" s="34">
        <f>(F24+F43+F62+F81+F100+F119+F138+F157+F177+F196)/(IF(F24=0,0,1)+IF(F43=0,0,1)+IF(F62=0,0,1)+IF(F81=0,0,1)+IF(F100=0,0,1)+IF(F119=0,0,1)+IF(F138=0,0,1)+IF(F157=0,0,1)+IF(F177=0,0,1)+IF(F196=0,0,1))</f>
        <v>1407.5</v>
      </c>
      <c r="G197" s="34">
        <f t="shared" ref="G197:J197" si="89">(G24+G43+G62+G81+G100+G119+G138+G157+G177+G196)/(IF(G24=0,0,1)+IF(G43=0,0,1)+IF(G62=0,0,1)+IF(G81=0,0,1)+IF(G100=0,0,1)+IF(G119=0,0,1)+IF(G138=0,0,1)+IF(G157=0,0,1)+IF(G177=0,0,1)+IF(G196=0,0,1))</f>
        <v>47.1</v>
      </c>
      <c r="H197" s="34">
        <f t="shared" si="89"/>
        <v>46.7</v>
      </c>
      <c r="I197" s="34">
        <f t="shared" si="89"/>
        <v>198.9</v>
      </c>
      <c r="J197" s="34">
        <f t="shared" si="89"/>
        <v>1400.3</v>
      </c>
      <c r="K197" s="34"/>
      <c r="L197" s="34">
        <f t="shared" ref="L197" si="90">(L24+L43+L62+L81+L100+L119+L138+L157+L177+L196)/(IF(L24=0,0,1)+IF(L43=0,0,1)+IF(L62=0,0,1)+IF(L81=0,0,1)+IF(L100=0,0,1)+IF(L119=0,0,1)+IF(L138=0,0,1)+IF(L157=0,0,1)+IF(L177=0,0,1)+IF(L196=0,0,1))</f>
        <v>318.61800000000005</v>
      </c>
    </row>
  </sheetData>
  <sheetProtection sheet="1" objects="1" scenarios="1"/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2023-11-15T11:17:11Z</dcterms:modified>
</cp:coreProperties>
</file>